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\Desktop\TURNUVA\CEVDET IŞIK\"/>
    </mc:Choice>
  </mc:AlternateContent>
  <bookViews>
    <workbookView xWindow="0" yWindow="0" windowWidth="28800" windowHeight="12450" activeTab="3"/>
  </bookViews>
  <sheets>
    <sheet name="A GRUBU" sheetId="1" r:id="rId1"/>
    <sheet name="B GRUBU" sheetId="2" r:id="rId2"/>
    <sheet name="C GRUBU" sheetId="3" r:id="rId3"/>
    <sheet name="D GRUBU" sheetId="6" r:id="rId4"/>
    <sheet name="FİNALLER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3" l="1"/>
  <c r="J14" i="3"/>
  <c r="Q13" i="3"/>
  <c r="J13" i="3"/>
  <c r="Q16" i="1"/>
  <c r="J16" i="1"/>
  <c r="Q15" i="1"/>
  <c r="J15" i="1"/>
  <c r="Q14" i="1"/>
  <c r="J14" i="1"/>
  <c r="Q13" i="1"/>
  <c r="J13" i="1"/>
  <c r="Q12" i="1"/>
  <c r="J12" i="1"/>
  <c r="Q14" i="6" l="1"/>
  <c r="J14" i="6"/>
  <c r="Q13" i="6"/>
  <c r="J13" i="6"/>
  <c r="Q12" i="6"/>
  <c r="J12" i="6"/>
  <c r="Q16" i="3"/>
  <c r="J16" i="3"/>
  <c r="Q15" i="3"/>
  <c r="J15" i="3"/>
  <c r="Q12" i="3"/>
  <c r="J12" i="3"/>
  <c r="Q14" i="2"/>
  <c r="J14" i="2"/>
  <c r="Q13" i="2"/>
  <c r="J13" i="2"/>
  <c r="Q15" i="6" l="1"/>
  <c r="J15" i="6"/>
  <c r="J16" i="2" l="1"/>
  <c r="Q16" i="2"/>
  <c r="D33" i="6" l="1"/>
  <c r="A33" i="6"/>
  <c r="D32" i="6"/>
  <c r="A32" i="6"/>
  <c r="D31" i="6"/>
  <c r="A31" i="6"/>
  <c r="D28" i="6"/>
  <c r="A28" i="6"/>
  <c r="D27" i="6"/>
  <c r="A27" i="6"/>
  <c r="D26" i="6"/>
  <c r="A26" i="6"/>
  <c r="D18" i="6"/>
  <c r="A17" i="6"/>
  <c r="D16" i="6"/>
  <c r="A16" i="6"/>
  <c r="D13" i="6"/>
  <c r="A13" i="6"/>
  <c r="D12" i="6"/>
  <c r="A12" i="6"/>
  <c r="D11" i="6"/>
  <c r="A11" i="6"/>
  <c r="Q15" i="2" l="1"/>
  <c r="J15" i="2"/>
  <c r="Q12" i="2"/>
  <c r="J12" i="2"/>
  <c r="D33" i="3" l="1"/>
  <c r="A33" i="3"/>
  <c r="D32" i="3"/>
  <c r="A32" i="3"/>
  <c r="D31" i="3"/>
  <c r="A31" i="3"/>
  <c r="D28" i="3"/>
  <c r="A28" i="3"/>
  <c r="D27" i="3"/>
  <c r="A27" i="3"/>
  <c r="D26" i="3"/>
  <c r="A26" i="3"/>
  <c r="D23" i="3"/>
  <c r="A23" i="3"/>
  <c r="D22" i="3"/>
  <c r="A22" i="3"/>
  <c r="D21" i="3"/>
  <c r="A21" i="3"/>
  <c r="D18" i="3"/>
  <c r="A18" i="3"/>
  <c r="D17" i="3"/>
  <c r="A17" i="3"/>
  <c r="D16" i="3"/>
  <c r="A16" i="3"/>
  <c r="D13" i="3"/>
  <c r="A13" i="3"/>
  <c r="D12" i="3"/>
  <c r="A12" i="3"/>
  <c r="D11" i="3"/>
  <c r="A11" i="3"/>
  <c r="D33" i="2"/>
  <c r="A33" i="2"/>
  <c r="D32" i="2"/>
  <c r="A32" i="2"/>
  <c r="D31" i="2"/>
  <c r="A31" i="2"/>
  <c r="D28" i="2"/>
  <c r="A28" i="2"/>
  <c r="D27" i="2"/>
  <c r="A27" i="2"/>
  <c r="D26" i="2"/>
  <c r="A26" i="2"/>
  <c r="D23" i="2"/>
  <c r="A23" i="2"/>
  <c r="D22" i="2"/>
  <c r="A22" i="2"/>
  <c r="D21" i="2"/>
  <c r="A21" i="2"/>
  <c r="D18" i="2"/>
  <c r="A18" i="2"/>
  <c r="D17" i="2"/>
  <c r="A17" i="2"/>
  <c r="D16" i="2"/>
  <c r="A16" i="2"/>
  <c r="D13" i="2"/>
  <c r="A13" i="2"/>
  <c r="D12" i="2"/>
  <c r="A12" i="2"/>
  <c r="D11" i="2"/>
  <c r="A11" i="2"/>
  <c r="D33" i="1"/>
  <c r="A33" i="1"/>
  <c r="D32" i="1"/>
  <c r="A32" i="1"/>
  <c r="D31" i="1"/>
  <c r="A31" i="1"/>
  <c r="D28" i="1"/>
  <c r="A28" i="1"/>
  <c r="D27" i="1"/>
  <c r="A27" i="1"/>
  <c r="D26" i="1"/>
  <c r="A26" i="1"/>
  <c r="D23" i="1"/>
  <c r="A23" i="1"/>
  <c r="D22" i="1"/>
  <c r="A22" i="1"/>
  <c r="D21" i="1"/>
  <c r="A21" i="1"/>
  <c r="D18" i="1"/>
  <c r="A18" i="1"/>
  <c r="D17" i="1"/>
  <c r="A17" i="1"/>
  <c r="D16" i="1"/>
  <c r="A16" i="1"/>
  <c r="D13" i="1"/>
  <c r="A13" i="1"/>
  <c r="D12" i="1"/>
  <c r="A12" i="1"/>
  <c r="D11" i="1"/>
  <c r="A11" i="1"/>
</calcChain>
</file>

<file path=xl/sharedStrings.xml><?xml version="1.0" encoding="utf-8"?>
<sst xmlns="http://schemas.openxmlformats.org/spreadsheetml/2006/main" count="277" uniqueCount="75">
  <si>
    <t>SR.</t>
  </si>
  <si>
    <t>TAKIMLAR</t>
  </si>
  <si>
    <t>BAY</t>
  </si>
  <si>
    <t>DEFTERDARLIK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</si>
  <si>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</si>
  <si>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</si>
  <si>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</si>
  <si>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</si>
  <si>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</si>
  <si>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</si>
  <si>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</si>
  <si>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</si>
  <si>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SGK</t>
  </si>
  <si>
    <t>AKDENİZ</t>
  </si>
  <si>
    <t>18:00-19:00</t>
  </si>
  <si>
    <t>17:00-18:00</t>
  </si>
  <si>
    <t>ÖNEMLİ NOTLAR</t>
  </si>
  <si>
    <t>ÇEYREK FİNAL ÇARPAZLAMA FORMULU İLE OYNAYACAK</t>
  </si>
  <si>
    <t>TAKIMLAR ARASINDA İKİLİ AVAREJ SİSTEMİ (PUAN-GOL SAYISI) UYGULANACAKTIR.</t>
  </si>
  <si>
    <t>FİKSTUR SIRALAMASINDA TFF'NUN 5'Lİ TAKIM FİKSTUR ANAHTARI BAZ ALINMIŞTIR.</t>
  </si>
  <si>
    <t xml:space="preserve">GRUPDAN 1.ve 2. TAKIMLAR BİR ÜST TURA ÇIKAÇAKTIR </t>
  </si>
  <si>
    <t>GAZİANTEP SERBEST MUHASEBECİ MALİ MÜŞAVİRLER ODASI</t>
  </si>
  <si>
    <t>FİNAL EŞLEŞMELERİ</t>
  </si>
  <si>
    <t>18.00-19.00</t>
  </si>
  <si>
    <t>17.00-18.00</t>
  </si>
  <si>
    <t>-</t>
  </si>
  <si>
    <t>3'LÜK</t>
  </si>
  <si>
    <t>FİNAL</t>
  </si>
  <si>
    <t>TARİH</t>
  </si>
  <si>
    <t>A GRUBU</t>
  </si>
  <si>
    <t>B GRUBU</t>
  </si>
  <si>
    <t>C GRUBU</t>
  </si>
  <si>
    <t>1.MAÇ</t>
  </si>
  <si>
    <t>2.MAÇ</t>
  </si>
  <si>
    <t>3.MAÇ</t>
  </si>
  <si>
    <t>4.MAÇ</t>
  </si>
  <si>
    <t>1.MAÇ GLB-3.MAÇ GLB</t>
  </si>
  <si>
    <t>2.MAÇ GLB-4.MAÇ GLB</t>
  </si>
  <si>
    <t>TAKIM</t>
  </si>
  <si>
    <t>P</t>
  </si>
  <si>
    <t>O</t>
  </si>
  <si>
    <t>G</t>
  </si>
  <si>
    <t>B</t>
  </si>
  <si>
    <t>M</t>
  </si>
  <si>
    <t>A</t>
  </si>
  <si>
    <t>Y</t>
  </si>
  <si>
    <t>Ave.</t>
  </si>
  <si>
    <t>ÜST TUR</t>
  </si>
  <si>
    <t>MÜŞAVİRLER</t>
  </si>
  <si>
    <t>TÜİK</t>
  </si>
  <si>
    <t>İŞKUR</t>
  </si>
  <si>
    <t>KAYMAKAMLIK</t>
  </si>
  <si>
    <t>BİRLİKSPOR</t>
  </si>
  <si>
    <t>DÖŞMAN</t>
  </si>
  <si>
    <t>MERCAN</t>
  </si>
  <si>
    <t>KÖRÜKÇÜ</t>
  </si>
  <si>
    <t>OPTİMAL</t>
  </si>
  <si>
    <t>BULUTSPOR</t>
  </si>
  <si>
    <t>AYDIN GENÇLİK</t>
  </si>
  <si>
    <t>DİRİLİŞ</t>
  </si>
  <si>
    <t>KARDEŞÇE</t>
  </si>
  <si>
    <t>ALL-STAR 2019</t>
  </si>
  <si>
    <t>C2-A1</t>
  </si>
  <si>
    <t>A2-C1</t>
  </si>
  <si>
    <t>B1-D2</t>
  </si>
  <si>
    <t>D1-B2</t>
  </si>
  <si>
    <t>CEVDET IŞIK HALI SAHA TURNUVASI</t>
  </si>
  <si>
    <t>ÇEYREK FİNAL EŞLEŞMELERİ                 02.11.2019</t>
  </si>
  <si>
    <t>YARI FİNAL EŞLEŞMELERİ                      09.11.2019</t>
  </si>
  <si>
    <t xml:space="preserve">            FİNAL                                                16.11.2019</t>
  </si>
  <si>
    <t xml:space="preserve">GRUPDAN 1. ve 2. TAKIMLAR BİR ÜST TURA ÇIKAÇAKTIR </t>
  </si>
  <si>
    <t>19:00-20:00</t>
  </si>
  <si>
    <t>D GRUBU</t>
  </si>
  <si>
    <t>V.D.BŞKL</t>
  </si>
  <si>
    <t>ZAPATİSTA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</si>
</sst>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u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</font>
    <font>
      <sz val="10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3" borderId="1" xfId="1" applyFont="1" applyFill="1" applyAlignment="1" applyProtection="1">
      <protection hidden="1"/>
    </xf>
    <xf numFmtId="0" fontId="4" fillId="4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5" fillId="6" borderId="0" xfId="0" applyFont="1" applyFill="1"/>
    <xf numFmtId="0" fontId="6" fillId="6" borderId="0" xfId="0" applyFont="1" applyFill="1"/>
    <xf numFmtId="0" fontId="5" fillId="6" borderId="0" xfId="0" applyFont="1" applyFill="1" applyAlignment="1">
      <alignment horizontal="center"/>
    </xf>
    <xf numFmtId="0" fontId="6" fillId="6" borderId="5" xfId="0" applyFont="1" applyFill="1" applyBorder="1"/>
    <xf numFmtId="20" fontId="6" fillId="6" borderId="5" xfId="0" applyNumberFormat="1" applyFont="1" applyFill="1" applyBorder="1" applyAlignment="1">
      <alignment horizontal="center"/>
    </xf>
    <xf numFmtId="0" fontId="7" fillId="7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8" fillId="7" borderId="0" xfId="0" applyFont="1" applyFill="1"/>
    <xf numFmtId="0" fontId="10" fillId="7" borderId="0" xfId="0" applyFont="1" applyFill="1"/>
    <xf numFmtId="0" fontId="11" fillId="7" borderId="0" xfId="0" applyFont="1" applyFill="1"/>
    <xf numFmtId="0" fontId="0" fillId="7" borderId="0" xfId="0" applyFill="1"/>
    <xf numFmtId="0" fontId="12" fillId="7" borderId="0" xfId="0" applyFont="1" applyFill="1"/>
    <xf numFmtId="0" fontId="8" fillId="9" borderId="0" xfId="0" applyFont="1" applyFill="1"/>
    <xf numFmtId="0" fontId="0" fillId="9" borderId="0" xfId="0" applyFill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7" borderId="0" xfId="0" applyFont="1" applyFill="1"/>
    <xf numFmtId="0" fontId="2" fillId="7" borderId="0" xfId="0" applyFont="1" applyFill="1"/>
    <xf numFmtId="14" fontId="2" fillId="7" borderId="0" xfId="0" applyNumberFormat="1" applyFont="1" applyFill="1"/>
    <xf numFmtId="14" fontId="13" fillId="7" borderId="0" xfId="0" applyNumberFormat="1" applyFont="1" applyFill="1"/>
    <xf numFmtId="14" fontId="6" fillId="6" borderId="5" xfId="0" applyNumberFormat="1" applyFont="1" applyFill="1" applyBorder="1"/>
    <xf numFmtId="0" fontId="4" fillId="4" borderId="1" xfId="1" applyFont="1" applyFill="1" applyAlignment="1" applyProtection="1">
      <alignment horizontal="left"/>
      <protection locked="0" hidden="1"/>
    </xf>
    <xf numFmtId="0" fontId="4" fillId="4" borderId="1" xfId="1" applyFont="1" applyFill="1" applyProtection="1">
      <protection locked="0" hidden="1"/>
    </xf>
    <xf numFmtId="0" fontId="4" fillId="4" borderId="3" xfId="1" applyFont="1" applyFill="1" applyBorder="1" applyAlignment="1" applyProtection="1">
      <alignment horizontal="left"/>
      <protection locked="0" hidden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 applyProtection="1">
      <alignment horizontal="left" wrapText="1"/>
    </xf>
    <xf numFmtId="0" fontId="8" fillId="10" borderId="5" xfId="0" applyFont="1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6" fillId="6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6" fillId="8" borderId="5" xfId="2" applyFont="1" applyFill="1" applyBorder="1" applyAlignment="1" applyProtection="1">
      <alignment horizontal="left" wrapText="1"/>
    </xf>
    <xf numFmtId="0" fontId="8" fillId="8" borderId="5" xfId="0" applyFon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14" fillId="0" borderId="0" xfId="0" applyFont="1"/>
    <xf numFmtId="0" fontId="17" fillId="11" borderId="5" xfId="0" applyFont="1" applyFill="1" applyBorder="1"/>
    <xf numFmtId="20" fontId="17" fillId="11" borderId="5" xfId="0" applyNumberFormat="1" applyFont="1" applyFill="1" applyBorder="1" applyAlignment="1">
      <alignment horizontal="center"/>
    </xf>
    <xf numFmtId="0" fontId="6" fillId="11" borderId="5" xfId="0" applyFont="1" applyFill="1" applyBorder="1"/>
    <xf numFmtId="20" fontId="6" fillId="11" borderId="5" xfId="0" applyNumberFormat="1" applyFont="1" applyFill="1" applyBorder="1" applyAlignment="1">
      <alignment horizontal="center"/>
    </xf>
    <xf numFmtId="0" fontId="16" fillId="12" borderId="5" xfId="2" applyFont="1" applyFill="1" applyBorder="1" applyAlignment="1" applyProtection="1">
      <alignment horizontal="left" wrapText="1"/>
    </xf>
    <xf numFmtId="0" fontId="8" fillId="12" borderId="5" xfId="0" applyFont="1" applyFill="1" applyBorder="1" applyAlignment="1">
      <alignment wrapText="1"/>
    </xf>
    <xf numFmtId="0" fontId="0" fillId="12" borderId="5" xfId="0" applyFill="1" applyBorder="1" applyAlignment="1">
      <alignment wrapText="1"/>
    </xf>
    <xf numFmtId="2" fontId="9" fillId="8" borderId="0" xfId="0" applyNumberFormat="1" applyFont="1" applyFill="1" applyAlignment="1">
      <alignment horizontal="left" vertical="center" wrapText="1"/>
    </xf>
    <xf numFmtId="0" fontId="5" fillId="6" borderId="4" xfId="0" applyFont="1" applyFill="1" applyBorder="1" applyAlignment="1">
      <alignment horizontal="center"/>
    </xf>
    <xf numFmtId="0" fontId="4" fillId="4" borderId="1" xfId="1" applyFont="1" applyFill="1" applyAlignment="1" applyProtection="1">
      <alignment horizontal="left"/>
      <protection locked="0" hidden="1"/>
    </xf>
    <xf numFmtId="0" fontId="4" fillId="4" borderId="1" xfId="1" applyFont="1" applyFill="1" applyProtection="1">
      <protection locked="0" hidden="1"/>
    </xf>
    <xf numFmtId="0" fontId="4" fillId="4" borderId="3" xfId="1" applyFont="1" applyFill="1" applyBorder="1" applyAlignment="1" applyProtection="1">
      <alignment horizontal="left"/>
      <protection locked="0" hidden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1" xfId="1" applyFont="1" applyFill="1" applyAlignment="1" applyProtection="1">
      <alignment horizontal="left"/>
      <protection hidden="1"/>
    </xf>
    <xf numFmtId="0" fontId="8" fillId="0" borderId="0" xfId="0" applyFont="1" applyAlignment="1">
      <alignment horizontal="center"/>
    </xf>
  </cellXfs>
  <cellStyles count="3">
    <cellStyle name="Başlık 2" xfId="1" builtinId="17"/>
    <cellStyle name="Köprü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42"/>
  <sheetViews>
    <sheetView workbookViewId="0">
      <selection activeCell="P22" sqref="P22"/>
    </sheetView>
  </sheetViews>
  <sheetFormatPr defaultRowHeight="15" x14ac:dyDescent="0.25"/>
  <cols>
    <col min="1" max="1" width="13.140625" bestFit="1" customWidth="1"/>
    <col min="4" max="5" width="13.42578125" customWidth="1"/>
    <col min="7" max="7" width="13.5703125" customWidth="1"/>
    <col min="9" max="9" width="14.42578125" bestFit="1" customWidth="1"/>
    <col min="10" max="17" width="5.7109375" customWidth="1"/>
  </cols>
  <sheetData>
    <row r="1" spans="1:18" ht="21" x14ac:dyDescent="0.25">
      <c r="A1" s="53" t="s">
        <v>29</v>
      </c>
      <c r="B1" s="54"/>
      <c r="C1" s="54"/>
      <c r="D1" s="54"/>
      <c r="E1" s="54"/>
      <c r="F1" s="54"/>
      <c r="G1" s="54"/>
    </row>
    <row r="2" spans="1:18" ht="15.75" thickBot="1" x14ac:dyDescent="0.3">
      <c r="A2" s="1" t="s">
        <v>0</v>
      </c>
      <c r="B2" s="55" t="s">
        <v>1</v>
      </c>
      <c r="C2" s="55"/>
      <c r="D2" s="55"/>
      <c r="E2" s="55"/>
      <c r="F2" s="55"/>
      <c r="G2" s="55"/>
    </row>
    <row r="3" spans="1:18" ht="16.5" thickTop="1" thickBot="1" x14ac:dyDescent="0.3">
      <c r="A3" s="2">
        <v>1</v>
      </c>
      <c r="B3" s="50" t="s">
        <v>74</v>
      </c>
      <c r="C3" s="51"/>
      <c r="D3" s="51"/>
      <c r="E3" s="51"/>
      <c r="F3" s="51"/>
      <c r="G3" s="51"/>
    </row>
    <row r="4" spans="1:18" ht="16.5" thickTop="1" thickBot="1" x14ac:dyDescent="0.3">
      <c r="A4" s="2">
        <v>2</v>
      </c>
      <c r="B4" s="50" t="s">
        <v>3</v>
      </c>
      <c r="C4" s="51"/>
      <c r="D4" s="51"/>
      <c r="E4" s="51"/>
      <c r="F4" s="51"/>
      <c r="G4" s="51"/>
    </row>
    <row r="5" spans="1:18" ht="16.5" thickTop="1" thickBot="1" x14ac:dyDescent="0.3">
      <c r="A5" s="2">
        <v>3</v>
      </c>
      <c r="B5" s="50" t="s">
        <v>48</v>
      </c>
      <c r="C5" s="51"/>
      <c r="D5" s="51"/>
      <c r="E5" s="51"/>
      <c r="F5" s="51"/>
      <c r="G5" s="51"/>
    </row>
    <row r="6" spans="1:18" ht="16.5" thickTop="1" thickBot="1" x14ac:dyDescent="0.3">
      <c r="A6" s="2">
        <v>4</v>
      </c>
      <c r="B6" s="50" t="s">
        <v>49</v>
      </c>
      <c r="C6" s="51"/>
      <c r="D6" s="51"/>
      <c r="E6" s="51"/>
      <c r="F6" s="51"/>
      <c r="G6" s="51"/>
    </row>
    <row r="7" spans="1:18" ht="16.5" thickTop="1" thickBot="1" x14ac:dyDescent="0.3">
      <c r="A7" s="2">
        <v>5</v>
      </c>
      <c r="B7" s="50" t="s">
        <v>73</v>
      </c>
      <c r="C7" s="51"/>
      <c r="D7" s="51"/>
      <c r="E7" s="51"/>
      <c r="F7" s="51"/>
      <c r="G7" s="51"/>
    </row>
    <row r="8" spans="1:18" ht="16.5" thickTop="1" thickBot="1" x14ac:dyDescent="0.3">
      <c r="A8" s="2">
        <v>6</v>
      </c>
      <c r="B8" s="52" t="s">
        <v>2</v>
      </c>
      <c r="C8" s="52"/>
      <c r="D8" s="52"/>
      <c r="E8" s="52"/>
      <c r="F8" s="52"/>
      <c r="G8" s="52"/>
    </row>
    <row r="9" spans="1:18" ht="15.75" thickTop="1" x14ac:dyDescent="0.25">
      <c r="A9" s="3"/>
      <c r="B9" s="3"/>
      <c r="C9" s="3"/>
      <c r="D9" s="3"/>
      <c r="E9" s="3"/>
      <c r="F9" s="3"/>
      <c r="G9" s="3"/>
    </row>
    <row r="10" spans="1:18" ht="15" customHeight="1" x14ac:dyDescent="0.25">
      <c r="A10" s="4" t="s">
        <v>4</v>
      </c>
      <c r="B10" s="49" t="s">
        <v>5</v>
      </c>
      <c r="C10" s="49"/>
      <c r="D10" s="5"/>
      <c r="E10" s="6" t="s">
        <v>28</v>
      </c>
      <c r="F10" s="6" t="s">
        <v>6</v>
      </c>
      <c r="G10" s="6" t="s">
        <v>7</v>
      </c>
    </row>
    <row r="11" spans="1:18" ht="15" customHeight="1" x14ac:dyDescent="0.25">
      <c r="A11" s="7" t="str">
        <f>B3</f>
        <v>ZAPATİSTA FC</v>
      </c>
      <c r="B11" s="35">
        <v>5</v>
      </c>
      <c r="C11" s="35">
        <v>1</v>
      </c>
      <c r="D11" s="7" t="str">
        <f>B6</f>
        <v>TÜİK</v>
      </c>
      <c r="E11" s="26">
        <v>43736</v>
      </c>
      <c r="F11" s="7">
        <v>1</v>
      </c>
      <c r="G11" s="8" t="s">
        <v>14</v>
      </c>
      <c r="I11" s="30" t="s">
        <v>38</v>
      </c>
      <c r="J11" s="31" t="s">
        <v>39</v>
      </c>
      <c r="K11" s="30" t="s">
        <v>40</v>
      </c>
      <c r="L11" s="31" t="s">
        <v>41</v>
      </c>
      <c r="M11" s="30" t="s">
        <v>42</v>
      </c>
      <c r="N11" s="31" t="s">
        <v>43</v>
      </c>
      <c r="O11" s="30" t="s">
        <v>44</v>
      </c>
      <c r="P11" s="31" t="s">
        <v>45</v>
      </c>
      <c r="Q11" s="30" t="s">
        <v>46</v>
      </c>
    </row>
    <row r="12" spans="1:18" ht="15" customHeight="1" x14ac:dyDescent="0.25">
      <c r="A12" s="7" t="str">
        <f>B5</f>
        <v>MÜŞAVİRLER</v>
      </c>
      <c r="B12" s="35">
        <v>6</v>
      </c>
      <c r="C12" s="35">
        <v>3</v>
      </c>
      <c r="D12" s="7" t="str">
        <f>B4</f>
        <v>DEFTERDARLIK</v>
      </c>
      <c r="E12" s="26">
        <v>43736</v>
      </c>
      <c r="F12" s="7">
        <v>2</v>
      </c>
      <c r="G12" s="8" t="s">
        <v>15</v>
      </c>
      <c r="H12" s="10">
        <v>1</v>
      </c>
      <c r="I12" s="37" t="s">
        <v>73</v>
      </c>
      <c r="J12" s="38">
        <f t="shared" ref="J12:J16" si="0">L12*3+M12*1</f>
        <v>6</v>
      </c>
      <c r="K12" s="39">
        <v>2</v>
      </c>
      <c r="L12" s="39">
        <v>2</v>
      </c>
      <c r="M12" s="39">
        <v>0</v>
      </c>
      <c r="N12" s="39">
        <v>0</v>
      </c>
      <c r="O12" s="39">
        <v>21</v>
      </c>
      <c r="P12" s="39">
        <v>1</v>
      </c>
      <c r="Q12" s="39">
        <f t="shared" ref="Q12:Q16" si="1">O12-P12</f>
        <v>20</v>
      </c>
      <c r="R12" s="40" t="s">
        <v>47</v>
      </c>
    </row>
    <row r="13" spans="1:18" ht="15" customHeight="1" x14ac:dyDescent="0.25">
      <c r="A13" s="7" t="str">
        <f>B7</f>
        <v>V.D.BŞKL</v>
      </c>
      <c r="B13" s="35"/>
      <c r="C13" s="35"/>
      <c r="D13" s="7" t="str">
        <f>B8</f>
        <v>BAY</v>
      </c>
      <c r="E13" s="7"/>
      <c r="F13" s="7"/>
      <c r="G13" s="8"/>
      <c r="H13" s="10">
        <v>2</v>
      </c>
      <c r="I13" s="37" t="s">
        <v>74</v>
      </c>
      <c r="J13" s="38">
        <f t="shared" si="0"/>
        <v>6</v>
      </c>
      <c r="K13" s="39">
        <v>3</v>
      </c>
      <c r="L13" s="39">
        <v>2</v>
      </c>
      <c r="M13" s="39">
        <v>0</v>
      </c>
      <c r="N13" s="39">
        <v>1</v>
      </c>
      <c r="O13" s="39">
        <v>15</v>
      </c>
      <c r="P13" s="39">
        <v>14</v>
      </c>
      <c r="Q13" s="39">
        <f t="shared" si="1"/>
        <v>1</v>
      </c>
      <c r="R13" s="40" t="s">
        <v>47</v>
      </c>
    </row>
    <row r="14" spans="1:18" ht="15" customHeight="1" x14ac:dyDescent="0.25">
      <c r="A14" s="3"/>
      <c r="B14" s="36"/>
      <c r="C14" s="36"/>
      <c r="D14" s="3"/>
      <c r="E14" s="3"/>
      <c r="F14" s="3"/>
      <c r="G14" s="3"/>
      <c r="H14" s="10">
        <v>3</v>
      </c>
      <c r="I14" s="32" t="s">
        <v>49</v>
      </c>
      <c r="J14" s="33">
        <f t="shared" si="0"/>
        <v>3</v>
      </c>
      <c r="K14" s="34">
        <v>2</v>
      </c>
      <c r="L14" s="34">
        <v>1</v>
      </c>
      <c r="M14" s="34">
        <v>0</v>
      </c>
      <c r="N14" s="34">
        <v>1</v>
      </c>
      <c r="O14" s="34">
        <v>4</v>
      </c>
      <c r="P14" s="34">
        <v>5</v>
      </c>
      <c r="Q14" s="34">
        <f t="shared" si="1"/>
        <v>-1</v>
      </c>
    </row>
    <row r="15" spans="1:18" ht="15" customHeight="1" x14ac:dyDescent="0.25">
      <c r="A15" s="4" t="s">
        <v>8</v>
      </c>
      <c r="B15" s="49" t="s">
        <v>5</v>
      </c>
      <c r="C15" s="49"/>
      <c r="D15" s="5"/>
      <c r="E15" s="5"/>
      <c r="F15" s="6" t="s">
        <v>6</v>
      </c>
      <c r="G15" s="6" t="s">
        <v>7</v>
      </c>
      <c r="H15" s="10">
        <v>4</v>
      </c>
      <c r="I15" s="45" t="s">
        <v>48</v>
      </c>
      <c r="J15" s="46">
        <f t="shared" si="0"/>
        <v>3</v>
      </c>
      <c r="K15" s="47">
        <v>2</v>
      </c>
      <c r="L15" s="47">
        <v>1</v>
      </c>
      <c r="M15" s="47">
        <v>0</v>
      </c>
      <c r="N15" s="47">
        <v>1</v>
      </c>
      <c r="O15" s="47">
        <v>7</v>
      </c>
      <c r="P15" s="47">
        <v>14</v>
      </c>
      <c r="Q15" s="47">
        <f t="shared" si="1"/>
        <v>-7</v>
      </c>
    </row>
    <row r="16" spans="1:18" ht="15" customHeight="1" x14ac:dyDescent="0.25">
      <c r="A16" s="7" t="str">
        <f>B7</f>
        <v>V.D.BŞKL</v>
      </c>
      <c r="B16" s="35">
        <v>11</v>
      </c>
      <c r="C16" s="35">
        <v>1</v>
      </c>
      <c r="D16" s="7" t="str">
        <f>B5</f>
        <v>MÜŞAVİRLER</v>
      </c>
      <c r="E16" s="26">
        <v>43743</v>
      </c>
      <c r="F16" s="7">
        <v>2</v>
      </c>
      <c r="G16" s="8" t="s">
        <v>71</v>
      </c>
      <c r="H16" s="10">
        <v>5</v>
      </c>
      <c r="I16" s="32" t="s">
        <v>3</v>
      </c>
      <c r="J16" s="33">
        <f t="shared" si="0"/>
        <v>0</v>
      </c>
      <c r="K16" s="34">
        <v>3</v>
      </c>
      <c r="L16" s="34">
        <v>0</v>
      </c>
      <c r="M16" s="34">
        <v>0</v>
      </c>
      <c r="N16" s="34">
        <v>3</v>
      </c>
      <c r="O16" s="34">
        <v>6</v>
      </c>
      <c r="P16" s="34">
        <v>19</v>
      </c>
      <c r="Q16" s="34">
        <f t="shared" si="1"/>
        <v>-13</v>
      </c>
    </row>
    <row r="17" spans="1:7" ht="15" customHeight="1" x14ac:dyDescent="0.25">
      <c r="A17" s="7" t="str">
        <f>B4</f>
        <v>DEFTERDARLIK</v>
      </c>
      <c r="B17" s="35">
        <v>3</v>
      </c>
      <c r="C17" s="35">
        <v>10</v>
      </c>
      <c r="D17" s="7" t="str">
        <f>B3</f>
        <v>ZAPATİSTA FC</v>
      </c>
      <c r="E17" s="26">
        <v>43743</v>
      </c>
      <c r="F17" s="7">
        <v>1</v>
      </c>
      <c r="G17" s="8" t="s">
        <v>15</v>
      </c>
    </row>
    <row r="18" spans="1:7" ht="15" customHeight="1" x14ac:dyDescent="0.25">
      <c r="A18" s="7" t="str">
        <f>B6</f>
        <v>TÜİK</v>
      </c>
      <c r="B18" s="35"/>
      <c r="C18" s="35"/>
      <c r="D18" s="7" t="str">
        <f>B8</f>
        <v>BAY</v>
      </c>
      <c r="E18" s="7"/>
      <c r="F18" s="7"/>
      <c r="G18" s="8"/>
    </row>
    <row r="19" spans="1:7" ht="15" customHeight="1" x14ac:dyDescent="0.25">
      <c r="A19" s="3"/>
      <c r="B19" s="36"/>
      <c r="C19" s="36"/>
      <c r="D19" s="3"/>
      <c r="E19" s="3"/>
      <c r="F19" s="3"/>
      <c r="G19" s="3"/>
    </row>
    <row r="20" spans="1:7" ht="15" customHeight="1" x14ac:dyDescent="0.25">
      <c r="A20" s="4" t="s">
        <v>9</v>
      </c>
      <c r="B20" s="49" t="s">
        <v>5</v>
      </c>
      <c r="C20" s="49"/>
      <c r="D20" s="5"/>
      <c r="E20" s="5"/>
      <c r="F20" s="6" t="s">
        <v>6</v>
      </c>
      <c r="G20" s="6" t="s">
        <v>7</v>
      </c>
    </row>
    <row r="21" spans="1:7" ht="15" customHeight="1" x14ac:dyDescent="0.25">
      <c r="A21" s="7" t="str">
        <f>B6</f>
        <v>TÜİK</v>
      </c>
      <c r="B21" s="35">
        <v>3</v>
      </c>
      <c r="C21" s="35">
        <v>0</v>
      </c>
      <c r="D21" s="7" t="str">
        <f>B4</f>
        <v>DEFTERDARLIK</v>
      </c>
      <c r="E21" s="26">
        <v>43750</v>
      </c>
      <c r="F21" s="7">
        <v>3</v>
      </c>
      <c r="G21" s="8" t="s">
        <v>14</v>
      </c>
    </row>
    <row r="22" spans="1:7" ht="15" customHeight="1" x14ac:dyDescent="0.25">
      <c r="A22" s="7" t="str">
        <f>B3</f>
        <v>ZAPATİSTA FC</v>
      </c>
      <c r="B22" s="35">
        <v>0</v>
      </c>
      <c r="C22" s="35">
        <v>10</v>
      </c>
      <c r="D22" s="7" t="str">
        <f>B7</f>
        <v>V.D.BŞKL</v>
      </c>
      <c r="E22" s="26">
        <v>43750</v>
      </c>
      <c r="F22" s="7">
        <v>1</v>
      </c>
      <c r="G22" s="8" t="s">
        <v>14</v>
      </c>
    </row>
    <row r="23" spans="1:7" ht="15" customHeight="1" x14ac:dyDescent="0.25">
      <c r="A23" s="7" t="str">
        <f>B5</f>
        <v>MÜŞAVİRLER</v>
      </c>
      <c r="B23" s="35"/>
      <c r="C23" s="35"/>
      <c r="D23" s="7" t="str">
        <f>B8</f>
        <v>BAY</v>
      </c>
      <c r="E23" s="7"/>
      <c r="F23" s="7"/>
      <c r="G23" s="8"/>
    </row>
    <row r="24" spans="1:7" ht="15" customHeight="1" x14ac:dyDescent="0.25">
      <c r="A24" s="3"/>
      <c r="B24" s="36"/>
      <c r="C24" s="36"/>
      <c r="D24" s="3"/>
      <c r="E24" s="3"/>
      <c r="F24" s="3"/>
      <c r="G24" s="3"/>
    </row>
    <row r="25" spans="1:7" ht="15" customHeight="1" x14ac:dyDescent="0.25">
      <c r="A25" s="4" t="s">
        <v>10</v>
      </c>
      <c r="B25" s="49" t="s">
        <v>5</v>
      </c>
      <c r="C25" s="49"/>
      <c r="D25" s="5"/>
      <c r="E25" s="5"/>
      <c r="F25" s="6" t="s">
        <v>6</v>
      </c>
      <c r="G25" s="6" t="s">
        <v>7</v>
      </c>
    </row>
    <row r="26" spans="1:7" ht="15" customHeight="1" x14ac:dyDescent="0.25">
      <c r="A26" s="7" t="str">
        <f>B5</f>
        <v>MÜŞAVİRLER</v>
      </c>
      <c r="B26" s="35"/>
      <c r="C26" s="35"/>
      <c r="D26" s="7" t="str">
        <f>B3</f>
        <v>ZAPATİSTA FC</v>
      </c>
      <c r="E26" s="26">
        <v>43757</v>
      </c>
      <c r="F26" s="7">
        <v>1</v>
      </c>
      <c r="G26" s="8" t="s">
        <v>15</v>
      </c>
    </row>
    <row r="27" spans="1:7" ht="15" customHeight="1" x14ac:dyDescent="0.25">
      <c r="A27" s="7" t="str">
        <f>B7</f>
        <v>V.D.BŞKL</v>
      </c>
      <c r="B27" s="35"/>
      <c r="C27" s="35"/>
      <c r="D27" s="7" t="str">
        <f>B6</f>
        <v>TÜİK</v>
      </c>
      <c r="E27" s="26">
        <v>43757</v>
      </c>
      <c r="F27" s="7">
        <v>3</v>
      </c>
      <c r="G27" s="8" t="s">
        <v>15</v>
      </c>
    </row>
    <row r="28" spans="1:7" ht="15" customHeight="1" x14ac:dyDescent="0.25">
      <c r="A28" s="7" t="str">
        <f>B4</f>
        <v>DEFTERDARLIK</v>
      </c>
      <c r="B28" s="35"/>
      <c r="C28" s="35"/>
      <c r="D28" s="7" t="str">
        <f>B8</f>
        <v>BAY</v>
      </c>
      <c r="E28" s="7"/>
      <c r="F28" s="7"/>
      <c r="G28" s="8"/>
    </row>
    <row r="29" spans="1:7" ht="15" customHeight="1" x14ac:dyDescent="0.25">
      <c r="A29" s="3"/>
      <c r="B29" s="36"/>
      <c r="C29" s="36"/>
      <c r="D29" s="3"/>
      <c r="E29" s="3"/>
      <c r="F29" s="3"/>
      <c r="G29" s="3"/>
    </row>
    <row r="30" spans="1:7" ht="15" customHeight="1" x14ac:dyDescent="0.25">
      <c r="A30" s="4" t="s">
        <v>11</v>
      </c>
      <c r="B30" s="49" t="s">
        <v>5</v>
      </c>
      <c r="C30" s="49"/>
      <c r="D30" s="5"/>
      <c r="E30" s="5"/>
      <c r="F30" s="6" t="s">
        <v>6</v>
      </c>
      <c r="G30" s="6" t="s">
        <v>7</v>
      </c>
    </row>
    <row r="31" spans="1:7" ht="15" customHeight="1" x14ac:dyDescent="0.25">
      <c r="A31" s="7" t="str">
        <f>B4</f>
        <v>DEFTERDARLIK</v>
      </c>
      <c r="B31" s="35"/>
      <c r="C31" s="35"/>
      <c r="D31" s="7" t="str">
        <f>B7</f>
        <v>V.D.BŞKL</v>
      </c>
      <c r="E31" s="26">
        <v>43764</v>
      </c>
      <c r="F31" s="7">
        <v>2</v>
      </c>
      <c r="G31" s="8" t="s">
        <v>14</v>
      </c>
    </row>
    <row r="32" spans="1:7" ht="15" customHeight="1" x14ac:dyDescent="0.25">
      <c r="A32" s="7" t="str">
        <f>B6</f>
        <v>TÜİK</v>
      </c>
      <c r="B32" s="35"/>
      <c r="C32" s="35"/>
      <c r="D32" s="7" t="str">
        <f>B5</f>
        <v>MÜŞAVİRLER</v>
      </c>
      <c r="E32" s="26">
        <v>43764</v>
      </c>
      <c r="F32" s="7">
        <v>3</v>
      </c>
      <c r="G32" s="8" t="s">
        <v>15</v>
      </c>
    </row>
    <row r="33" spans="1:7" ht="15" customHeight="1" x14ac:dyDescent="0.25">
      <c r="A33" s="7" t="str">
        <f>B3</f>
        <v>ZAPATİSTA FC</v>
      </c>
      <c r="B33" s="35"/>
      <c r="C33" s="35"/>
      <c r="D33" s="7" t="str">
        <f>B8</f>
        <v>BAY</v>
      </c>
      <c r="E33" s="7"/>
      <c r="F33" s="7"/>
      <c r="G33" s="8"/>
    </row>
    <row r="34" spans="1:7" x14ac:dyDescent="0.25">
      <c r="B34" s="11"/>
      <c r="C34" s="11"/>
    </row>
    <row r="36" spans="1:7" x14ac:dyDescent="0.25">
      <c r="A36" s="48" t="s">
        <v>19</v>
      </c>
      <c r="B36" s="48"/>
      <c r="C36" s="48"/>
      <c r="D36" s="48"/>
      <c r="E36" s="48"/>
      <c r="F36" s="48"/>
      <c r="G36" s="48"/>
    </row>
    <row r="37" spans="1:7" x14ac:dyDescent="0.25">
      <c r="A37" s="48"/>
      <c r="B37" s="48"/>
      <c r="C37" s="48"/>
      <c r="D37" s="48"/>
      <c r="E37" s="48"/>
      <c r="F37" s="48"/>
      <c r="G37" s="48"/>
    </row>
    <row r="39" spans="1:7" x14ac:dyDescent="0.25">
      <c r="A39" s="9" t="s">
        <v>16</v>
      </c>
    </row>
    <row r="40" spans="1:7" x14ac:dyDescent="0.25">
      <c r="A40" s="10" t="s">
        <v>70</v>
      </c>
    </row>
    <row r="41" spans="1:7" x14ac:dyDescent="0.25">
      <c r="A41" s="10" t="s">
        <v>17</v>
      </c>
    </row>
    <row r="42" spans="1:7" x14ac:dyDescent="0.25">
      <c r="A42" s="10" t="s">
        <v>18</v>
      </c>
    </row>
  </sheetData>
  <mergeCells count="14">
    <mergeCell ref="B6:G6"/>
    <mergeCell ref="A1:G1"/>
    <mergeCell ref="B2:G2"/>
    <mergeCell ref="B3:G3"/>
    <mergeCell ref="B4:G4"/>
    <mergeCell ref="B5:G5"/>
    <mergeCell ref="A36:G37"/>
    <mergeCell ref="B20:C20"/>
    <mergeCell ref="B25:C25"/>
    <mergeCell ref="B30:C30"/>
    <mergeCell ref="B7:G7"/>
    <mergeCell ref="B8:G8"/>
    <mergeCell ref="B10:C10"/>
    <mergeCell ref="B15:C15"/>
  </mergeCells>
  <conditionalFormatting sqref="A3:G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2"/>
  <sheetViews>
    <sheetView workbookViewId="0">
      <selection activeCell="F11" sqref="F11"/>
    </sheetView>
  </sheetViews>
  <sheetFormatPr defaultRowHeight="15" x14ac:dyDescent="0.25"/>
  <cols>
    <col min="1" max="1" width="14" customWidth="1"/>
    <col min="4" max="5" width="14.5703125" customWidth="1"/>
    <col min="7" max="7" width="12.28515625" customWidth="1"/>
    <col min="9" max="9" width="15.28515625" bestFit="1" customWidth="1"/>
    <col min="10" max="17" width="5.7109375" customWidth="1"/>
  </cols>
  <sheetData>
    <row r="1" spans="1:18" ht="21" x14ac:dyDescent="0.25">
      <c r="A1" s="53" t="s">
        <v>30</v>
      </c>
      <c r="B1" s="54"/>
      <c r="C1" s="54"/>
      <c r="D1" s="54"/>
      <c r="E1" s="54"/>
      <c r="F1" s="54"/>
      <c r="G1" s="54"/>
    </row>
    <row r="2" spans="1:18" ht="15.75" thickBot="1" x14ac:dyDescent="0.3">
      <c r="A2" s="1" t="s">
        <v>0</v>
      </c>
      <c r="B2" s="55" t="s">
        <v>1</v>
      </c>
      <c r="C2" s="55"/>
      <c r="D2" s="55"/>
      <c r="E2" s="55"/>
      <c r="F2" s="55"/>
      <c r="G2" s="55"/>
    </row>
    <row r="3" spans="1:18" ht="16.5" thickTop="1" thickBot="1" x14ac:dyDescent="0.3">
      <c r="A3" s="2">
        <v>1</v>
      </c>
      <c r="B3" s="50" t="s">
        <v>50</v>
      </c>
      <c r="C3" s="51"/>
      <c r="D3" s="51"/>
      <c r="E3" s="51"/>
      <c r="F3" s="51"/>
      <c r="G3" s="51"/>
    </row>
    <row r="4" spans="1:18" ht="16.5" thickTop="1" thickBot="1" x14ac:dyDescent="0.3">
      <c r="A4" s="2">
        <v>2</v>
      </c>
      <c r="B4" s="50" t="s">
        <v>51</v>
      </c>
      <c r="C4" s="51"/>
      <c r="D4" s="51"/>
      <c r="E4" s="51"/>
      <c r="F4" s="51"/>
      <c r="G4" s="51"/>
    </row>
    <row r="5" spans="1:18" ht="16.5" thickTop="1" thickBot="1" x14ac:dyDescent="0.3">
      <c r="A5" s="2">
        <v>3</v>
      </c>
      <c r="B5" s="50" t="s">
        <v>52</v>
      </c>
      <c r="C5" s="51"/>
      <c r="D5" s="51"/>
      <c r="E5" s="51"/>
      <c r="F5" s="51"/>
      <c r="G5" s="51"/>
    </row>
    <row r="6" spans="1:18" ht="16.5" thickTop="1" thickBot="1" x14ac:dyDescent="0.3">
      <c r="A6" s="2">
        <v>4</v>
      </c>
      <c r="B6" s="50" t="s">
        <v>53</v>
      </c>
      <c r="C6" s="51"/>
      <c r="D6" s="51"/>
      <c r="E6" s="51"/>
      <c r="F6" s="51"/>
      <c r="G6" s="51"/>
    </row>
    <row r="7" spans="1:18" ht="16.5" thickTop="1" thickBot="1" x14ac:dyDescent="0.3">
      <c r="A7" s="2">
        <v>5</v>
      </c>
      <c r="B7" s="50" t="s">
        <v>12</v>
      </c>
      <c r="C7" s="51"/>
      <c r="D7" s="51"/>
      <c r="E7" s="51"/>
      <c r="F7" s="51"/>
      <c r="G7" s="51"/>
    </row>
    <row r="8" spans="1:18" ht="16.5" thickTop="1" thickBot="1" x14ac:dyDescent="0.3">
      <c r="A8" s="2">
        <v>6</v>
      </c>
      <c r="B8" s="52" t="s">
        <v>2</v>
      </c>
      <c r="C8" s="52"/>
      <c r="D8" s="52"/>
      <c r="E8" s="52"/>
      <c r="F8" s="52"/>
      <c r="G8" s="52"/>
    </row>
    <row r="9" spans="1:18" ht="15.75" thickTop="1" x14ac:dyDescent="0.25">
      <c r="A9" s="3"/>
      <c r="B9" s="3"/>
      <c r="C9" s="3"/>
      <c r="D9" s="3"/>
      <c r="E9" s="3"/>
      <c r="F9" s="3"/>
      <c r="G9" s="3"/>
    </row>
    <row r="10" spans="1:18" x14ac:dyDescent="0.25">
      <c r="A10" s="4" t="s">
        <v>4</v>
      </c>
      <c r="B10" s="49" t="s">
        <v>5</v>
      </c>
      <c r="C10" s="49"/>
      <c r="D10" s="5"/>
      <c r="E10" s="6" t="s">
        <v>28</v>
      </c>
      <c r="F10" s="6" t="s">
        <v>6</v>
      </c>
      <c r="G10" s="6" t="s">
        <v>7</v>
      </c>
    </row>
    <row r="11" spans="1:18" ht="15" customHeight="1" x14ac:dyDescent="0.25">
      <c r="A11" s="7" t="str">
        <f>B3</f>
        <v>İŞKUR</v>
      </c>
      <c r="B11" s="35">
        <v>5</v>
      </c>
      <c r="C11" s="35">
        <v>1</v>
      </c>
      <c r="D11" s="7" t="str">
        <f>B6</f>
        <v>DÖŞMAN</v>
      </c>
      <c r="E11" s="26">
        <v>43736</v>
      </c>
      <c r="F11" s="7">
        <v>3</v>
      </c>
      <c r="G11" s="8" t="s">
        <v>14</v>
      </c>
      <c r="I11" s="30" t="s">
        <v>38</v>
      </c>
      <c r="J11" s="31" t="s">
        <v>39</v>
      </c>
      <c r="K11" s="30" t="s">
        <v>40</v>
      </c>
      <c r="L11" s="31" t="s">
        <v>41</v>
      </c>
      <c r="M11" s="30" t="s">
        <v>42</v>
      </c>
      <c r="N11" s="31" t="s">
        <v>43</v>
      </c>
      <c r="O11" s="30" t="s">
        <v>44</v>
      </c>
      <c r="P11" s="31" t="s">
        <v>45</v>
      </c>
      <c r="Q11" s="30" t="s">
        <v>46</v>
      </c>
    </row>
    <row r="12" spans="1:18" ht="15" customHeight="1" x14ac:dyDescent="0.25">
      <c r="A12" s="7" t="str">
        <f>B5</f>
        <v>BİRLİKSPOR</v>
      </c>
      <c r="B12" s="35">
        <v>2</v>
      </c>
      <c r="C12" s="35">
        <v>10</v>
      </c>
      <c r="D12" s="7" t="str">
        <f>B4</f>
        <v>KAYMAKAMLIK</v>
      </c>
      <c r="E12" s="26">
        <v>43736</v>
      </c>
      <c r="F12" s="7">
        <v>3</v>
      </c>
      <c r="G12" s="8" t="s">
        <v>15</v>
      </c>
      <c r="H12" s="10">
        <v>1</v>
      </c>
      <c r="I12" s="37" t="s">
        <v>51</v>
      </c>
      <c r="J12" s="38">
        <f t="shared" ref="J12:J15" si="0">L12*3+M12*1</f>
        <v>9</v>
      </c>
      <c r="K12" s="39">
        <v>3</v>
      </c>
      <c r="L12" s="39">
        <v>3</v>
      </c>
      <c r="M12" s="39">
        <v>0</v>
      </c>
      <c r="N12" s="39">
        <v>0</v>
      </c>
      <c r="O12" s="39">
        <v>24</v>
      </c>
      <c r="P12" s="39">
        <v>9</v>
      </c>
      <c r="Q12" s="39">
        <f t="shared" ref="Q12:Q15" si="1">O12-P12</f>
        <v>15</v>
      </c>
      <c r="R12" s="40" t="s">
        <v>47</v>
      </c>
    </row>
    <row r="13" spans="1:18" ht="15" customHeight="1" x14ac:dyDescent="0.25">
      <c r="A13" s="7" t="str">
        <f>B7</f>
        <v>SGK</v>
      </c>
      <c r="B13" s="35"/>
      <c r="C13" s="35"/>
      <c r="D13" s="7" t="str">
        <f>B8</f>
        <v>BAY</v>
      </c>
      <c r="E13" s="7"/>
      <c r="F13" s="7"/>
      <c r="G13" s="8"/>
      <c r="H13" s="10">
        <v>2</v>
      </c>
      <c r="I13" s="37" t="s">
        <v>12</v>
      </c>
      <c r="J13" s="38">
        <f t="shared" ref="J13:J14" si="2">L13*3+M13*1</f>
        <v>6</v>
      </c>
      <c r="K13" s="39">
        <v>2</v>
      </c>
      <c r="L13" s="39">
        <v>2</v>
      </c>
      <c r="M13" s="39">
        <v>0</v>
      </c>
      <c r="N13" s="39">
        <v>0</v>
      </c>
      <c r="O13" s="39">
        <v>17</v>
      </c>
      <c r="P13" s="39">
        <v>4</v>
      </c>
      <c r="Q13" s="39">
        <f t="shared" ref="Q13:Q14" si="3">O13-P13</f>
        <v>13</v>
      </c>
      <c r="R13" s="40" t="s">
        <v>47</v>
      </c>
    </row>
    <row r="14" spans="1:18" ht="15" customHeight="1" x14ac:dyDescent="0.25">
      <c r="A14" s="3"/>
      <c r="B14" s="36"/>
      <c r="C14" s="36"/>
      <c r="D14" s="3"/>
      <c r="E14" s="3"/>
      <c r="F14" s="3"/>
      <c r="G14" s="3"/>
      <c r="H14" s="10">
        <v>3</v>
      </c>
      <c r="I14" s="45" t="s">
        <v>50</v>
      </c>
      <c r="J14" s="46">
        <f t="shared" si="2"/>
        <v>3</v>
      </c>
      <c r="K14" s="47">
        <v>3</v>
      </c>
      <c r="L14" s="47">
        <v>1</v>
      </c>
      <c r="M14" s="47">
        <v>0</v>
      </c>
      <c r="N14" s="47">
        <v>2</v>
      </c>
      <c r="O14" s="47">
        <v>9</v>
      </c>
      <c r="P14" s="47">
        <v>15</v>
      </c>
      <c r="Q14" s="47">
        <f t="shared" si="3"/>
        <v>-6</v>
      </c>
    </row>
    <row r="15" spans="1:18" ht="15" customHeight="1" x14ac:dyDescent="0.25">
      <c r="A15" s="4" t="s">
        <v>8</v>
      </c>
      <c r="B15" s="49" t="s">
        <v>5</v>
      </c>
      <c r="C15" s="49"/>
      <c r="D15" s="5"/>
      <c r="E15" s="5"/>
      <c r="F15" s="6" t="s">
        <v>6</v>
      </c>
      <c r="G15" s="6" t="s">
        <v>7</v>
      </c>
      <c r="H15" s="10">
        <v>4</v>
      </c>
      <c r="I15" s="45" t="s">
        <v>53</v>
      </c>
      <c r="J15" s="46">
        <f t="shared" si="0"/>
        <v>0</v>
      </c>
      <c r="K15" s="47">
        <v>2</v>
      </c>
      <c r="L15" s="47">
        <v>0</v>
      </c>
      <c r="M15" s="47">
        <v>0</v>
      </c>
      <c r="N15" s="47">
        <v>2</v>
      </c>
      <c r="O15" s="47">
        <v>5</v>
      </c>
      <c r="P15" s="47">
        <v>12</v>
      </c>
      <c r="Q15" s="47">
        <f t="shared" si="1"/>
        <v>-7</v>
      </c>
    </row>
    <row r="16" spans="1:18" ht="15" customHeight="1" x14ac:dyDescent="0.25">
      <c r="A16" s="7" t="str">
        <f>B7</f>
        <v>SGK</v>
      </c>
      <c r="B16" s="35">
        <v>10</v>
      </c>
      <c r="C16" s="35">
        <v>3</v>
      </c>
      <c r="D16" s="7" t="str">
        <f>B5</f>
        <v>BİRLİKSPOR</v>
      </c>
      <c r="E16" s="26">
        <v>43743</v>
      </c>
      <c r="F16" s="7">
        <v>1</v>
      </c>
      <c r="G16" s="8" t="s">
        <v>71</v>
      </c>
      <c r="H16" s="10">
        <v>5</v>
      </c>
      <c r="I16" s="45" t="s">
        <v>52</v>
      </c>
      <c r="J16" s="46">
        <f t="shared" ref="J16" si="4">L16*3+M16*1</f>
        <v>0</v>
      </c>
      <c r="K16" s="47">
        <v>2</v>
      </c>
      <c r="L16" s="47">
        <v>0</v>
      </c>
      <c r="M16" s="47">
        <v>0</v>
      </c>
      <c r="N16" s="47">
        <v>2</v>
      </c>
      <c r="O16" s="47">
        <v>5</v>
      </c>
      <c r="P16" s="47">
        <v>20</v>
      </c>
      <c r="Q16" s="47">
        <f t="shared" ref="Q16" si="5">O16-P16</f>
        <v>-15</v>
      </c>
    </row>
    <row r="17" spans="1:7" ht="15" customHeight="1" x14ac:dyDescent="0.25">
      <c r="A17" s="7" t="str">
        <f>B4</f>
        <v>KAYMAKAMLIK</v>
      </c>
      <c r="B17" s="35">
        <v>7</v>
      </c>
      <c r="C17" s="35">
        <v>3</v>
      </c>
      <c r="D17" s="7" t="str">
        <f>B3</f>
        <v>İŞKUR</v>
      </c>
      <c r="E17" s="26">
        <v>43743</v>
      </c>
      <c r="F17" s="7">
        <v>3</v>
      </c>
      <c r="G17" s="8" t="s">
        <v>15</v>
      </c>
    </row>
    <row r="18" spans="1:7" ht="15" customHeight="1" x14ac:dyDescent="0.25">
      <c r="A18" s="7" t="str">
        <f>B6</f>
        <v>DÖŞMAN</v>
      </c>
      <c r="B18" s="35"/>
      <c r="C18" s="35"/>
      <c r="D18" s="7" t="str">
        <f>B8</f>
        <v>BAY</v>
      </c>
      <c r="E18" s="7"/>
      <c r="F18" s="7"/>
      <c r="G18" s="8"/>
    </row>
    <row r="19" spans="1:7" ht="15" customHeight="1" x14ac:dyDescent="0.25">
      <c r="A19" s="3"/>
      <c r="B19" s="36"/>
      <c r="C19" s="36"/>
      <c r="D19" s="3"/>
      <c r="E19" s="3"/>
      <c r="F19" s="3"/>
      <c r="G19" s="3"/>
    </row>
    <row r="20" spans="1:7" ht="15" customHeight="1" x14ac:dyDescent="0.25">
      <c r="A20" s="4" t="s">
        <v>9</v>
      </c>
      <c r="B20" s="49" t="s">
        <v>5</v>
      </c>
      <c r="C20" s="49"/>
      <c r="D20" s="5"/>
      <c r="E20" s="5"/>
      <c r="F20" s="6" t="s">
        <v>6</v>
      </c>
      <c r="G20" s="6" t="s">
        <v>7</v>
      </c>
    </row>
    <row r="21" spans="1:7" ht="15" customHeight="1" x14ac:dyDescent="0.25">
      <c r="A21" s="7" t="str">
        <f>B6</f>
        <v>DÖŞMAN</v>
      </c>
      <c r="B21" s="35">
        <v>4</v>
      </c>
      <c r="C21" s="35">
        <v>7</v>
      </c>
      <c r="D21" s="7" t="str">
        <f>B4</f>
        <v>KAYMAKAMLIK</v>
      </c>
      <c r="E21" s="26">
        <v>43750</v>
      </c>
      <c r="F21" s="7">
        <v>2</v>
      </c>
      <c r="G21" s="8" t="s">
        <v>15</v>
      </c>
    </row>
    <row r="22" spans="1:7" ht="15" customHeight="1" x14ac:dyDescent="0.25">
      <c r="A22" s="7" t="str">
        <f>B3</f>
        <v>İŞKUR</v>
      </c>
      <c r="B22" s="35">
        <v>1</v>
      </c>
      <c r="C22" s="35">
        <v>7</v>
      </c>
      <c r="D22" s="7" t="str">
        <f>B7</f>
        <v>SGK</v>
      </c>
      <c r="E22" s="26">
        <v>43750</v>
      </c>
      <c r="F22" s="7">
        <v>3</v>
      </c>
      <c r="G22" s="8" t="s">
        <v>15</v>
      </c>
    </row>
    <row r="23" spans="1:7" ht="15" customHeight="1" x14ac:dyDescent="0.25">
      <c r="A23" s="7" t="str">
        <f>B5</f>
        <v>BİRLİKSPOR</v>
      </c>
      <c r="B23" s="35"/>
      <c r="C23" s="35"/>
      <c r="D23" s="7" t="str">
        <f>B8</f>
        <v>BAY</v>
      </c>
      <c r="E23" s="7"/>
      <c r="F23" s="7"/>
      <c r="G23" s="8"/>
    </row>
    <row r="24" spans="1:7" x14ac:dyDescent="0.25">
      <c r="A24" s="3"/>
      <c r="B24" s="36"/>
      <c r="C24" s="36"/>
      <c r="D24" s="3"/>
      <c r="E24" s="3"/>
      <c r="F24" s="3"/>
      <c r="G24" s="3"/>
    </row>
    <row r="25" spans="1:7" x14ac:dyDescent="0.25">
      <c r="A25" s="4" t="s">
        <v>10</v>
      </c>
      <c r="B25" s="49" t="s">
        <v>5</v>
      </c>
      <c r="C25" s="49"/>
      <c r="D25" s="5"/>
      <c r="E25" s="5"/>
      <c r="F25" s="6" t="s">
        <v>6</v>
      </c>
      <c r="G25" s="6" t="s">
        <v>7</v>
      </c>
    </row>
    <row r="26" spans="1:7" x14ac:dyDescent="0.25">
      <c r="A26" s="7" t="str">
        <f>B5</f>
        <v>BİRLİKSPOR</v>
      </c>
      <c r="B26" s="35"/>
      <c r="C26" s="35"/>
      <c r="D26" s="7" t="str">
        <f>B3</f>
        <v>İŞKUR</v>
      </c>
      <c r="E26" s="26">
        <v>43757</v>
      </c>
      <c r="F26" s="7">
        <v>1</v>
      </c>
      <c r="G26" s="8" t="s">
        <v>71</v>
      </c>
    </row>
    <row r="27" spans="1:7" x14ac:dyDescent="0.25">
      <c r="A27" s="7" t="str">
        <f>B7</f>
        <v>SGK</v>
      </c>
      <c r="B27" s="35"/>
      <c r="C27" s="35"/>
      <c r="D27" s="7" t="str">
        <f>B6</f>
        <v>DÖŞMAN</v>
      </c>
      <c r="E27" s="26">
        <v>43757</v>
      </c>
      <c r="F27" s="7">
        <v>3</v>
      </c>
      <c r="G27" s="8" t="s">
        <v>14</v>
      </c>
    </row>
    <row r="28" spans="1:7" x14ac:dyDescent="0.25">
      <c r="A28" s="7" t="str">
        <f>B4</f>
        <v>KAYMAKAMLIK</v>
      </c>
      <c r="B28" s="35"/>
      <c r="C28" s="35"/>
      <c r="D28" s="7" t="str">
        <f>B8</f>
        <v>BAY</v>
      </c>
      <c r="E28" s="7"/>
      <c r="F28" s="7"/>
      <c r="G28" s="8"/>
    </row>
    <row r="29" spans="1:7" x14ac:dyDescent="0.25">
      <c r="A29" s="3"/>
      <c r="B29" s="36"/>
      <c r="C29" s="36"/>
      <c r="D29" s="3"/>
      <c r="E29" s="3"/>
      <c r="F29" s="3"/>
      <c r="G29" s="3"/>
    </row>
    <row r="30" spans="1:7" x14ac:dyDescent="0.25">
      <c r="A30" s="4" t="s">
        <v>11</v>
      </c>
      <c r="B30" s="49" t="s">
        <v>5</v>
      </c>
      <c r="C30" s="49"/>
      <c r="D30" s="5"/>
      <c r="E30" s="5"/>
      <c r="F30" s="6" t="s">
        <v>6</v>
      </c>
      <c r="G30" s="6" t="s">
        <v>7</v>
      </c>
    </row>
    <row r="31" spans="1:7" x14ac:dyDescent="0.25">
      <c r="A31" s="7" t="str">
        <f>B4</f>
        <v>KAYMAKAMLIK</v>
      </c>
      <c r="B31" s="35"/>
      <c r="C31" s="35"/>
      <c r="D31" s="7" t="str">
        <f>B7</f>
        <v>SGK</v>
      </c>
      <c r="E31" s="26">
        <v>43764</v>
      </c>
      <c r="F31" s="7">
        <v>2</v>
      </c>
      <c r="G31" s="8" t="s">
        <v>15</v>
      </c>
    </row>
    <row r="32" spans="1:7" x14ac:dyDescent="0.25">
      <c r="A32" s="7" t="str">
        <f>B6</f>
        <v>DÖŞMAN</v>
      </c>
      <c r="B32" s="35"/>
      <c r="C32" s="35"/>
      <c r="D32" s="7" t="str">
        <f>B5</f>
        <v>BİRLİKSPOR</v>
      </c>
      <c r="E32" s="26">
        <v>43764</v>
      </c>
      <c r="F32" s="7">
        <v>1</v>
      </c>
      <c r="G32" s="8" t="s">
        <v>71</v>
      </c>
    </row>
    <row r="33" spans="1:7" x14ac:dyDescent="0.25">
      <c r="A33" s="7" t="str">
        <f>B3</f>
        <v>İŞKUR</v>
      </c>
      <c r="B33" s="35"/>
      <c r="C33" s="35"/>
      <c r="D33" s="7" t="str">
        <f>B8</f>
        <v>BAY</v>
      </c>
      <c r="E33" s="7"/>
      <c r="F33" s="7"/>
      <c r="G33" s="8"/>
    </row>
    <row r="36" spans="1:7" x14ac:dyDescent="0.25">
      <c r="A36" s="48" t="s">
        <v>19</v>
      </c>
      <c r="B36" s="48"/>
      <c r="C36" s="48"/>
      <c r="D36" s="48"/>
      <c r="E36" s="48"/>
      <c r="F36" s="48"/>
      <c r="G36" s="48"/>
    </row>
    <row r="37" spans="1:7" x14ac:dyDescent="0.25">
      <c r="A37" s="48"/>
      <c r="B37" s="48"/>
      <c r="C37" s="48"/>
      <c r="D37" s="48"/>
      <c r="E37" s="48"/>
      <c r="F37" s="48"/>
      <c r="G37" s="48"/>
    </row>
    <row r="39" spans="1:7" x14ac:dyDescent="0.25">
      <c r="A39" s="9" t="s">
        <v>16</v>
      </c>
    </row>
    <row r="40" spans="1:7" x14ac:dyDescent="0.25">
      <c r="A40" s="10" t="s">
        <v>20</v>
      </c>
    </row>
    <row r="41" spans="1:7" x14ac:dyDescent="0.25">
      <c r="A41" s="10" t="s">
        <v>17</v>
      </c>
    </row>
    <row r="42" spans="1:7" x14ac:dyDescent="0.25">
      <c r="A42" s="10" t="s">
        <v>18</v>
      </c>
    </row>
  </sheetData>
  <mergeCells count="14">
    <mergeCell ref="B6:G6"/>
    <mergeCell ref="A1:G1"/>
    <mergeCell ref="B2:G2"/>
    <mergeCell ref="B3:G3"/>
    <mergeCell ref="B4:G4"/>
    <mergeCell ref="B5:G5"/>
    <mergeCell ref="B30:C30"/>
    <mergeCell ref="A36:G37"/>
    <mergeCell ref="B7:G7"/>
    <mergeCell ref="B8:G8"/>
    <mergeCell ref="B10:C10"/>
    <mergeCell ref="B15:C15"/>
    <mergeCell ref="B20:C20"/>
    <mergeCell ref="B25:C25"/>
  </mergeCells>
  <conditionalFormatting sqref="A3:G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2"/>
  <sheetViews>
    <sheetView workbookViewId="0">
      <selection activeCell="N19" sqref="N19"/>
    </sheetView>
  </sheetViews>
  <sheetFormatPr defaultRowHeight="15" x14ac:dyDescent="0.25"/>
  <cols>
    <col min="1" max="1" width="15.85546875" customWidth="1"/>
    <col min="4" max="5" width="13.7109375" customWidth="1"/>
    <col min="7" max="7" width="12.28515625" customWidth="1"/>
    <col min="9" max="9" width="14.28515625" bestFit="1" customWidth="1"/>
    <col min="10" max="17" width="5.7109375" customWidth="1"/>
  </cols>
  <sheetData>
    <row r="1" spans="1:18" ht="21" x14ac:dyDescent="0.25">
      <c r="A1" s="53" t="s">
        <v>31</v>
      </c>
      <c r="B1" s="54"/>
      <c r="C1" s="54"/>
      <c r="D1" s="54"/>
      <c r="E1" s="54"/>
      <c r="F1" s="54"/>
      <c r="G1" s="54"/>
    </row>
    <row r="2" spans="1:18" ht="15.75" thickBot="1" x14ac:dyDescent="0.3">
      <c r="A2" s="1" t="s">
        <v>0</v>
      </c>
      <c r="B2" s="55" t="s">
        <v>1</v>
      </c>
      <c r="C2" s="55"/>
      <c r="D2" s="55"/>
      <c r="E2" s="55"/>
      <c r="F2" s="55"/>
      <c r="G2" s="55"/>
    </row>
    <row r="3" spans="1:18" ht="16.5" thickTop="1" thickBot="1" x14ac:dyDescent="0.3">
      <c r="A3" s="2">
        <v>1</v>
      </c>
      <c r="B3" s="50" t="s">
        <v>13</v>
      </c>
      <c r="C3" s="51"/>
      <c r="D3" s="51"/>
      <c r="E3" s="51"/>
      <c r="F3" s="51"/>
      <c r="G3" s="51"/>
    </row>
    <row r="4" spans="1:18" ht="16.5" thickTop="1" thickBot="1" x14ac:dyDescent="0.3">
      <c r="A4" s="2">
        <v>2</v>
      </c>
      <c r="B4" s="50" t="s">
        <v>54</v>
      </c>
      <c r="C4" s="51"/>
      <c r="D4" s="51"/>
      <c r="E4" s="51"/>
      <c r="F4" s="51"/>
      <c r="G4" s="51"/>
    </row>
    <row r="5" spans="1:18" ht="16.5" thickTop="1" thickBot="1" x14ac:dyDescent="0.3">
      <c r="A5" s="2">
        <v>3</v>
      </c>
      <c r="B5" s="50" t="s">
        <v>55</v>
      </c>
      <c r="C5" s="51"/>
      <c r="D5" s="51"/>
      <c r="E5" s="51"/>
      <c r="F5" s="51"/>
      <c r="G5" s="51"/>
    </row>
    <row r="6" spans="1:18" ht="16.5" thickTop="1" thickBot="1" x14ac:dyDescent="0.3">
      <c r="A6" s="2">
        <v>4</v>
      </c>
      <c r="B6" s="50" t="s">
        <v>56</v>
      </c>
      <c r="C6" s="51"/>
      <c r="D6" s="51"/>
      <c r="E6" s="51"/>
      <c r="F6" s="51"/>
      <c r="G6" s="51"/>
    </row>
    <row r="7" spans="1:18" ht="16.5" thickTop="1" thickBot="1" x14ac:dyDescent="0.3">
      <c r="A7" s="2">
        <v>5</v>
      </c>
      <c r="B7" s="50" t="s">
        <v>57</v>
      </c>
      <c r="C7" s="51"/>
      <c r="D7" s="51"/>
      <c r="E7" s="51"/>
      <c r="F7" s="51"/>
      <c r="G7" s="51"/>
    </row>
    <row r="8" spans="1:18" ht="16.5" thickTop="1" thickBot="1" x14ac:dyDescent="0.3">
      <c r="A8" s="2">
        <v>6</v>
      </c>
      <c r="B8" s="52" t="s">
        <v>2</v>
      </c>
      <c r="C8" s="52"/>
      <c r="D8" s="52"/>
      <c r="E8" s="52"/>
      <c r="F8" s="52"/>
      <c r="G8" s="52"/>
    </row>
    <row r="9" spans="1:18" ht="15.75" thickTop="1" x14ac:dyDescent="0.25">
      <c r="A9" s="3"/>
      <c r="B9" s="3"/>
      <c r="C9" s="3"/>
      <c r="D9" s="3"/>
      <c r="E9" s="3"/>
      <c r="F9" s="3"/>
      <c r="G9" s="3"/>
    </row>
    <row r="10" spans="1:18" ht="15" customHeight="1" x14ac:dyDescent="0.25">
      <c r="A10" s="4" t="s">
        <v>4</v>
      </c>
      <c r="B10" s="49" t="s">
        <v>5</v>
      </c>
      <c r="C10" s="49"/>
      <c r="D10" s="5"/>
      <c r="E10" s="6" t="s">
        <v>28</v>
      </c>
      <c r="F10" s="6" t="s">
        <v>6</v>
      </c>
      <c r="G10" s="6" t="s">
        <v>7</v>
      </c>
    </row>
    <row r="11" spans="1:18" ht="15" customHeight="1" x14ac:dyDescent="0.25">
      <c r="A11" s="7" t="str">
        <f>B3</f>
        <v>AKDENİZ</v>
      </c>
      <c r="B11" s="35">
        <v>2</v>
      </c>
      <c r="C11" s="35">
        <v>6</v>
      </c>
      <c r="D11" s="7" t="str">
        <f>B6</f>
        <v>OPTİMAL</v>
      </c>
      <c r="E11" s="26">
        <v>43736</v>
      </c>
      <c r="F11" s="7">
        <v>1</v>
      </c>
      <c r="G11" s="8" t="s">
        <v>15</v>
      </c>
      <c r="I11" s="30" t="s">
        <v>38</v>
      </c>
      <c r="J11" s="31" t="s">
        <v>39</v>
      </c>
      <c r="K11" s="30" t="s">
        <v>40</v>
      </c>
      <c r="L11" s="31" t="s">
        <v>41</v>
      </c>
      <c r="M11" s="30" t="s">
        <v>42</v>
      </c>
      <c r="N11" s="31" t="s">
        <v>43</v>
      </c>
      <c r="O11" s="30" t="s">
        <v>44</v>
      </c>
      <c r="P11" s="31" t="s">
        <v>45</v>
      </c>
      <c r="Q11" s="30" t="s">
        <v>46</v>
      </c>
    </row>
    <row r="12" spans="1:18" ht="15" customHeight="1" x14ac:dyDescent="0.25">
      <c r="A12" s="7" t="str">
        <f>B5</f>
        <v>KÖRÜKÇÜ</v>
      </c>
      <c r="B12" s="35">
        <v>2</v>
      </c>
      <c r="C12" s="35">
        <v>5</v>
      </c>
      <c r="D12" s="7" t="str">
        <f>B4</f>
        <v>MERCAN</v>
      </c>
      <c r="E12" s="26">
        <v>43736</v>
      </c>
      <c r="F12" s="7">
        <v>2</v>
      </c>
      <c r="G12" s="8" t="s">
        <v>14</v>
      </c>
      <c r="H12" s="10">
        <v>1</v>
      </c>
      <c r="I12" s="37" t="s">
        <v>54</v>
      </c>
      <c r="J12" s="38">
        <f t="shared" ref="J12:J16" si="0">L12*3+M12*1</f>
        <v>7</v>
      </c>
      <c r="K12" s="39">
        <v>3</v>
      </c>
      <c r="L12" s="39">
        <v>2</v>
      </c>
      <c r="M12" s="39">
        <v>1</v>
      </c>
      <c r="N12" s="39">
        <v>0</v>
      </c>
      <c r="O12" s="39">
        <v>9</v>
      </c>
      <c r="P12" s="39">
        <v>5</v>
      </c>
      <c r="Q12" s="39">
        <f t="shared" ref="Q12" si="1">O12-P12</f>
        <v>4</v>
      </c>
      <c r="R12" s="40" t="s">
        <v>47</v>
      </c>
    </row>
    <row r="13" spans="1:18" ht="15" customHeight="1" x14ac:dyDescent="0.25">
      <c r="A13" s="7" t="str">
        <f>B7</f>
        <v>BULUTSPOR</v>
      </c>
      <c r="B13" s="35"/>
      <c r="C13" s="35"/>
      <c r="D13" s="7" t="str">
        <f>B8</f>
        <v>BAY</v>
      </c>
      <c r="E13" s="7"/>
      <c r="F13" s="7"/>
      <c r="G13" s="8"/>
      <c r="H13" s="10">
        <v>2</v>
      </c>
      <c r="I13" s="37" t="s">
        <v>56</v>
      </c>
      <c r="J13" s="38">
        <f t="shared" ref="J13:J14" si="2">L13*3+M13*1</f>
        <v>4</v>
      </c>
      <c r="K13" s="39">
        <v>2</v>
      </c>
      <c r="L13" s="39">
        <v>1</v>
      </c>
      <c r="M13" s="39">
        <v>1</v>
      </c>
      <c r="N13" s="39">
        <v>0</v>
      </c>
      <c r="O13" s="39">
        <v>6</v>
      </c>
      <c r="P13" s="39">
        <v>2</v>
      </c>
      <c r="Q13" s="39">
        <f>O13-P13</f>
        <v>4</v>
      </c>
      <c r="R13" s="40" t="s">
        <v>47</v>
      </c>
    </row>
    <row r="14" spans="1:18" ht="15" customHeight="1" x14ac:dyDescent="0.25">
      <c r="A14" s="3"/>
      <c r="B14" s="36"/>
      <c r="C14" s="36"/>
      <c r="D14" s="3"/>
      <c r="E14" s="3"/>
      <c r="F14" s="3"/>
      <c r="G14" s="3"/>
      <c r="H14" s="10">
        <v>3</v>
      </c>
      <c r="I14" s="45" t="s">
        <v>55</v>
      </c>
      <c r="J14" s="46">
        <f t="shared" si="2"/>
        <v>3</v>
      </c>
      <c r="K14" s="47">
        <v>2</v>
      </c>
      <c r="L14" s="47">
        <v>1</v>
      </c>
      <c r="M14" s="47">
        <v>0</v>
      </c>
      <c r="N14" s="47">
        <v>1</v>
      </c>
      <c r="O14" s="47">
        <v>19</v>
      </c>
      <c r="P14" s="47">
        <v>8</v>
      </c>
      <c r="Q14" s="47">
        <f t="shared" ref="Q14" si="3">O14-P14</f>
        <v>11</v>
      </c>
    </row>
    <row r="15" spans="1:18" ht="15" customHeight="1" x14ac:dyDescent="0.25">
      <c r="A15" s="4" t="s">
        <v>8</v>
      </c>
      <c r="B15" s="49" t="s">
        <v>5</v>
      </c>
      <c r="C15" s="49"/>
      <c r="D15" s="5"/>
      <c r="E15" s="5"/>
      <c r="F15" s="6" t="s">
        <v>6</v>
      </c>
      <c r="G15" s="6" t="s">
        <v>7</v>
      </c>
      <c r="H15" s="10">
        <v>4</v>
      </c>
      <c r="I15" s="45" t="s">
        <v>13</v>
      </c>
      <c r="J15" s="46">
        <f t="shared" si="0"/>
        <v>3</v>
      </c>
      <c r="K15" s="47">
        <v>3</v>
      </c>
      <c r="L15" s="47">
        <v>1</v>
      </c>
      <c r="M15" s="47">
        <v>0</v>
      </c>
      <c r="N15" s="47">
        <v>2</v>
      </c>
      <c r="O15" s="47">
        <v>12</v>
      </c>
      <c r="P15" s="47">
        <v>14</v>
      </c>
      <c r="Q15" s="47">
        <f t="shared" ref="Q15:Q16" si="4">O15-P15</f>
        <v>-2</v>
      </c>
    </row>
    <row r="16" spans="1:18" ht="15" customHeight="1" x14ac:dyDescent="0.25">
      <c r="A16" s="7" t="str">
        <f>B7</f>
        <v>BULUTSPOR</v>
      </c>
      <c r="B16" s="35">
        <v>3</v>
      </c>
      <c r="C16" s="35">
        <v>17</v>
      </c>
      <c r="D16" s="7" t="str">
        <f>B5</f>
        <v>KÖRÜKÇÜ</v>
      </c>
      <c r="E16" s="26">
        <v>43743</v>
      </c>
      <c r="F16" s="7">
        <v>2</v>
      </c>
      <c r="G16" s="8" t="s">
        <v>14</v>
      </c>
      <c r="H16" s="10">
        <v>5</v>
      </c>
      <c r="I16" s="45" t="s">
        <v>57</v>
      </c>
      <c r="J16" s="46">
        <f t="shared" si="0"/>
        <v>0</v>
      </c>
      <c r="K16" s="47">
        <v>2</v>
      </c>
      <c r="L16" s="47">
        <v>0</v>
      </c>
      <c r="M16" s="47">
        <v>0</v>
      </c>
      <c r="N16" s="47">
        <v>2</v>
      </c>
      <c r="O16" s="47">
        <v>7</v>
      </c>
      <c r="P16" s="47">
        <v>24</v>
      </c>
      <c r="Q16" s="47">
        <f t="shared" si="4"/>
        <v>-17</v>
      </c>
    </row>
    <row r="17" spans="1:7" ht="15" customHeight="1" x14ac:dyDescent="0.25">
      <c r="A17" s="7" t="str">
        <f>B4</f>
        <v>MERCAN</v>
      </c>
      <c r="B17" s="35">
        <v>4</v>
      </c>
      <c r="C17" s="35">
        <v>3</v>
      </c>
      <c r="D17" s="7" t="str">
        <f>B3</f>
        <v>AKDENİZ</v>
      </c>
      <c r="E17" s="26">
        <v>43743</v>
      </c>
      <c r="F17" s="7">
        <v>2</v>
      </c>
      <c r="G17" s="8" t="s">
        <v>15</v>
      </c>
    </row>
    <row r="18" spans="1:7" ht="15" customHeight="1" x14ac:dyDescent="0.25">
      <c r="A18" s="7" t="str">
        <f>B6</f>
        <v>OPTİMAL</v>
      </c>
      <c r="B18" s="35"/>
      <c r="C18" s="35"/>
      <c r="D18" s="7" t="str">
        <f>B8</f>
        <v>BAY</v>
      </c>
      <c r="E18" s="7"/>
      <c r="F18" s="7"/>
      <c r="G18" s="8"/>
    </row>
    <row r="19" spans="1:7" ht="15" customHeight="1" x14ac:dyDescent="0.25">
      <c r="A19" s="3"/>
      <c r="B19" s="36"/>
      <c r="C19" s="36"/>
      <c r="D19" s="3"/>
      <c r="E19" s="3"/>
      <c r="F19" s="3"/>
      <c r="G19" s="3"/>
    </row>
    <row r="20" spans="1:7" ht="15" customHeight="1" x14ac:dyDescent="0.25">
      <c r="A20" s="4" t="s">
        <v>9</v>
      </c>
      <c r="B20" s="49" t="s">
        <v>5</v>
      </c>
      <c r="C20" s="49"/>
      <c r="D20" s="5"/>
      <c r="E20" s="5"/>
      <c r="F20" s="6" t="s">
        <v>6</v>
      </c>
      <c r="G20" s="6" t="s">
        <v>7</v>
      </c>
    </row>
    <row r="21" spans="1:7" ht="15" customHeight="1" x14ac:dyDescent="0.25">
      <c r="A21" s="7" t="str">
        <f>B6</f>
        <v>OPTİMAL</v>
      </c>
      <c r="B21" s="35">
        <v>0</v>
      </c>
      <c r="C21" s="35">
        <v>0</v>
      </c>
      <c r="D21" s="7" t="str">
        <f>B4</f>
        <v>MERCAN</v>
      </c>
      <c r="E21" s="26">
        <v>43750</v>
      </c>
      <c r="F21" s="7">
        <v>1</v>
      </c>
      <c r="G21" s="8" t="s">
        <v>15</v>
      </c>
    </row>
    <row r="22" spans="1:7" ht="15" customHeight="1" x14ac:dyDescent="0.25">
      <c r="A22" s="7" t="str">
        <f>B3</f>
        <v>AKDENİZ</v>
      </c>
      <c r="B22" s="35">
        <v>7</v>
      </c>
      <c r="C22" s="35">
        <v>4</v>
      </c>
      <c r="D22" s="7" t="str">
        <f>B7</f>
        <v>BULUTSPOR</v>
      </c>
      <c r="E22" s="26">
        <v>43750</v>
      </c>
      <c r="F22" s="7">
        <v>2</v>
      </c>
      <c r="G22" s="8" t="s">
        <v>14</v>
      </c>
    </row>
    <row r="23" spans="1:7" ht="15" customHeight="1" x14ac:dyDescent="0.25">
      <c r="A23" s="7" t="str">
        <f>B5</f>
        <v>KÖRÜKÇÜ</v>
      </c>
      <c r="B23" s="35"/>
      <c r="C23" s="35"/>
      <c r="D23" s="7" t="str">
        <f>B8</f>
        <v>BAY</v>
      </c>
      <c r="E23" s="7"/>
      <c r="F23" s="7"/>
      <c r="G23" s="8"/>
    </row>
    <row r="24" spans="1:7" ht="15" customHeight="1" x14ac:dyDescent="0.25">
      <c r="A24" s="3"/>
      <c r="B24" s="36"/>
      <c r="C24" s="36"/>
      <c r="D24" s="3"/>
      <c r="E24" s="3"/>
      <c r="F24" s="3"/>
      <c r="G24" s="3"/>
    </row>
    <row r="25" spans="1:7" ht="15" customHeight="1" x14ac:dyDescent="0.25">
      <c r="A25" s="4" t="s">
        <v>10</v>
      </c>
      <c r="B25" s="49" t="s">
        <v>5</v>
      </c>
      <c r="C25" s="49"/>
      <c r="D25" s="5"/>
      <c r="E25" s="5"/>
      <c r="F25" s="6" t="s">
        <v>6</v>
      </c>
      <c r="G25" s="6" t="s">
        <v>7</v>
      </c>
    </row>
    <row r="26" spans="1:7" ht="15" customHeight="1" x14ac:dyDescent="0.25">
      <c r="A26" s="7" t="str">
        <f>B5</f>
        <v>KÖRÜKÇÜ</v>
      </c>
      <c r="B26" s="35"/>
      <c r="C26" s="35"/>
      <c r="D26" s="7" t="str">
        <f>B3</f>
        <v>AKDENİZ</v>
      </c>
      <c r="E26" s="26">
        <v>43757</v>
      </c>
      <c r="F26" s="7">
        <v>2</v>
      </c>
      <c r="G26" s="8" t="s">
        <v>15</v>
      </c>
    </row>
    <row r="27" spans="1:7" ht="15" customHeight="1" x14ac:dyDescent="0.25">
      <c r="A27" s="7" t="str">
        <f>B7</f>
        <v>BULUTSPOR</v>
      </c>
      <c r="B27" s="35"/>
      <c r="C27" s="35"/>
      <c r="D27" s="7" t="str">
        <f>B6</f>
        <v>OPTİMAL</v>
      </c>
      <c r="E27" s="26">
        <v>43757</v>
      </c>
      <c r="F27" s="7">
        <v>2</v>
      </c>
      <c r="G27" s="8" t="s">
        <v>14</v>
      </c>
    </row>
    <row r="28" spans="1:7" ht="15" customHeight="1" x14ac:dyDescent="0.25">
      <c r="A28" s="7" t="str">
        <f>B4</f>
        <v>MERCAN</v>
      </c>
      <c r="B28" s="35"/>
      <c r="C28" s="35"/>
      <c r="D28" s="7" t="str">
        <f>B8</f>
        <v>BAY</v>
      </c>
      <c r="E28" s="7"/>
      <c r="F28" s="7"/>
      <c r="G28" s="8"/>
    </row>
    <row r="29" spans="1:7" ht="15" customHeight="1" x14ac:dyDescent="0.25">
      <c r="A29" s="3"/>
      <c r="B29" s="36"/>
      <c r="C29" s="36"/>
      <c r="D29" s="3"/>
      <c r="E29" s="3"/>
      <c r="F29" s="3"/>
      <c r="G29" s="3"/>
    </row>
    <row r="30" spans="1:7" ht="15" customHeight="1" x14ac:dyDescent="0.25">
      <c r="A30" s="4" t="s">
        <v>11</v>
      </c>
      <c r="B30" s="49" t="s">
        <v>5</v>
      </c>
      <c r="C30" s="49"/>
      <c r="D30" s="5"/>
      <c r="E30" s="5"/>
      <c r="F30" s="6" t="s">
        <v>6</v>
      </c>
      <c r="G30" s="6" t="s">
        <v>7</v>
      </c>
    </row>
    <row r="31" spans="1:7" ht="15" customHeight="1" x14ac:dyDescent="0.25">
      <c r="A31" s="7" t="str">
        <f>B4</f>
        <v>MERCAN</v>
      </c>
      <c r="B31" s="35"/>
      <c r="C31" s="35"/>
      <c r="D31" s="7" t="str">
        <f>B7</f>
        <v>BULUTSPOR</v>
      </c>
      <c r="E31" s="26">
        <v>43764</v>
      </c>
      <c r="F31" s="7">
        <v>1</v>
      </c>
      <c r="G31" s="8" t="s">
        <v>15</v>
      </c>
    </row>
    <row r="32" spans="1:7" ht="15" customHeight="1" x14ac:dyDescent="0.25">
      <c r="A32" s="7" t="str">
        <f>B6</f>
        <v>OPTİMAL</v>
      </c>
      <c r="B32" s="35"/>
      <c r="C32" s="35"/>
      <c r="D32" s="7" t="str">
        <f>B5</f>
        <v>KÖRÜKÇÜ</v>
      </c>
      <c r="E32" s="26">
        <v>43764</v>
      </c>
      <c r="F32" s="7">
        <v>3</v>
      </c>
      <c r="G32" s="8" t="s">
        <v>14</v>
      </c>
    </row>
    <row r="33" spans="1:7" ht="15" customHeight="1" x14ac:dyDescent="0.25">
      <c r="A33" s="7" t="str">
        <f>B3</f>
        <v>AKDENİZ</v>
      </c>
      <c r="B33" s="35"/>
      <c r="C33" s="35"/>
      <c r="D33" s="7" t="str">
        <f>B8</f>
        <v>BAY</v>
      </c>
      <c r="E33" s="7"/>
      <c r="F33" s="7"/>
      <c r="G33" s="8"/>
    </row>
    <row r="36" spans="1:7" x14ac:dyDescent="0.25">
      <c r="A36" s="48" t="s">
        <v>19</v>
      </c>
      <c r="B36" s="48"/>
      <c r="C36" s="48"/>
      <c r="D36" s="48"/>
      <c r="E36" s="48"/>
      <c r="F36" s="48"/>
      <c r="G36" s="48"/>
    </row>
    <row r="37" spans="1:7" x14ac:dyDescent="0.25">
      <c r="A37" s="48"/>
      <c r="B37" s="48"/>
      <c r="C37" s="48"/>
      <c r="D37" s="48"/>
      <c r="E37" s="48"/>
      <c r="F37" s="48"/>
      <c r="G37" s="48"/>
    </row>
    <row r="39" spans="1:7" x14ac:dyDescent="0.25">
      <c r="A39" s="9" t="s">
        <v>16</v>
      </c>
    </row>
    <row r="40" spans="1:7" x14ac:dyDescent="0.25">
      <c r="A40" s="10" t="s">
        <v>70</v>
      </c>
    </row>
    <row r="41" spans="1:7" x14ac:dyDescent="0.25">
      <c r="A41" s="10" t="s">
        <v>17</v>
      </c>
    </row>
    <row r="42" spans="1:7" x14ac:dyDescent="0.25">
      <c r="A42" s="10" t="s">
        <v>18</v>
      </c>
    </row>
  </sheetData>
  <mergeCells count="14">
    <mergeCell ref="B6:G6"/>
    <mergeCell ref="A1:G1"/>
    <mergeCell ref="B2:G2"/>
    <mergeCell ref="B3:G3"/>
    <mergeCell ref="B4:G4"/>
    <mergeCell ref="B5:G5"/>
    <mergeCell ref="B30:C30"/>
    <mergeCell ref="A36:G37"/>
    <mergeCell ref="B7:G7"/>
    <mergeCell ref="B8:G8"/>
    <mergeCell ref="B10:C10"/>
    <mergeCell ref="B15:C15"/>
    <mergeCell ref="B20:C20"/>
    <mergeCell ref="B25:C25"/>
  </mergeCells>
  <conditionalFormatting sqref="A3:G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2"/>
  <sheetViews>
    <sheetView tabSelected="1" workbookViewId="0">
      <selection sqref="A1:G1"/>
    </sheetView>
  </sheetViews>
  <sheetFormatPr defaultRowHeight="15" x14ac:dyDescent="0.25"/>
  <cols>
    <col min="1" max="1" width="15.85546875" customWidth="1"/>
    <col min="4" max="5" width="13.7109375" customWidth="1"/>
    <col min="7" max="7" width="12.28515625" customWidth="1"/>
    <col min="9" max="9" width="14.85546875" bestFit="1" customWidth="1"/>
    <col min="10" max="17" width="5.7109375" customWidth="1"/>
  </cols>
  <sheetData>
    <row r="1" spans="1:18" ht="21" x14ac:dyDescent="0.25">
      <c r="A1" s="53" t="s">
        <v>72</v>
      </c>
      <c r="B1" s="54"/>
      <c r="C1" s="54"/>
      <c r="D1" s="54"/>
      <c r="E1" s="54"/>
      <c r="F1" s="54"/>
      <c r="G1" s="54"/>
    </row>
    <row r="2" spans="1:18" ht="15.75" thickBot="1" x14ac:dyDescent="0.3">
      <c r="A2" s="1" t="s">
        <v>0</v>
      </c>
      <c r="B2" s="55" t="s">
        <v>1</v>
      </c>
      <c r="C2" s="55"/>
      <c r="D2" s="55"/>
      <c r="E2" s="55"/>
      <c r="F2" s="55"/>
      <c r="G2" s="55"/>
    </row>
    <row r="3" spans="1:18" ht="16.5" thickTop="1" thickBot="1" x14ac:dyDescent="0.3">
      <c r="A3" s="2">
        <v>1</v>
      </c>
      <c r="B3" s="27" t="s">
        <v>2</v>
      </c>
      <c r="C3" s="28"/>
      <c r="D3" s="28"/>
      <c r="E3" s="28"/>
      <c r="F3" s="28"/>
      <c r="G3" s="28"/>
    </row>
    <row r="4" spans="1:18" ht="16.5" thickTop="1" thickBot="1" x14ac:dyDescent="0.3">
      <c r="A4" s="2">
        <v>2</v>
      </c>
      <c r="B4" s="27" t="s">
        <v>58</v>
      </c>
      <c r="C4" s="29"/>
      <c r="D4" s="29"/>
      <c r="E4" s="29"/>
      <c r="F4" s="29"/>
      <c r="G4" s="29"/>
    </row>
    <row r="5" spans="1:18" ht="16.5" thickTop="1" thickBot="1" x14ac:dyDescent="0.3">
      <c r="A5" s="2">
        <v>3</v>
      </c>
      <c r="B5" s="29" t="s">
        <v>59</v>
      </c>
      <c r="C5" s="29"/>
      <c r="D5" s="29"/>
      <c r="E5" s="29"/>
      <c r="F5" s="29"/>
      <c r="G5" s="29"/>
    </row>
    <row r="6" spans="1:18" ht="16.5" thickTop="1" thickBot="1" x14ac:dyDescent="0.3">
      <c r="A6" s="2">
        <v>4</v>
      </c>
      <c r="B6" s="29" t="s">
        <v>61</v>
      </c>
      <c r="C6" s="29"/>
      <c r="D6" s="29"/>
      <c r="E6" s="29"/>
      <c r="F6" s="29"/>
      <c r="G6" s="29"/>
    </row>
    <row r="7" spans="1:18" ht="16.5" thickTop="1" thickBot="1" x14ac:dyDescent="0.3">
      <c r="A7" s="2">
        <v>5</v>
      </c>
      <c r="B7" s="29" t="s">
        <v>60</v>
      </c>
      <c r="C7" s="29"/>
      <c r="D7" s="29"/>
      <c r="E7" s="29"/>
      <c r="F7" s="29"/>
      <c r="G7" s="29"/>
    </row>
    <row r="8" spans="1:18" ht="16.5" thickTop="1" thickBot="1" x14ac:dyDescent="0.3">
      <c r="A8" s="2">
        <v>6</v>
      </c>
      <c r="B8" s="29" t="s">
        <v>2</v>
      </c>
      <c r="C8" s="29"/>
      <c r="D8" s="29"/>
      <c r="E8" s="29"/>
      <c r="F8" s="29"/>
      <c r="G8" s="29"/>
    </row>
    <row r="9" spans="1:18" ht="15.75" thickTop="1" x14ac:dyDescent="0.25">
      <c r="A9" s="3"/>
      <c r="B9" s="3"/>
      <c r="C9" s="3"/>
      <c r="D9" s="3"/>
      <c r="E9" s="3"/>
      <c r="F9" s="3"/>
      <c r="G9" s="3"/>
    </row>
    <row r="10" spans="1:18" ht="15" customHeight="1" x14ac:dyDescent="0.25">
      <c r="A10" s="4" t="s">
        <v>4</v>
      </c>
      <c r="B10" s="49" t="s">
        <v>5</v>
      </c>
      <c r="C10" s="49"/>
      <c r="D10" s="5"/>
      <c r="E10" s="6" t="s">
        <v>28</v>
      </c>
      <c r="F10" s="6" t="s">
        <v>6</v>
      </c>
      <c r="G10" s="6" t="s">
        <v>7</v>
      </c>
    </row>
    <row r="11" spans="1:18" ht="15" customHeight="1" x14ac:dyDescent="0.25">
      <c r="A11" s="7" t="str">
        <f>B3</f>
        <v>BAY</v>
      </c>
      <c r="B11" s="35"/>
      <c r="C11" s="35"/>
      <c r="D11" s="7" t="str">
        <f>B6</f>
        <v>ALL-STAR 2019</v>
      </c>
      <c r="E11" s="41"/>
      <c r="F11" s="41"/>
      <c r="G11" s="42"/>
      <c r="I11" s="30" t="s">
        <v>38</v>
      </c>
      <c r="J11" s="31" t="s">
        <v>39</v>
      </c>
      <c r="K11" s="30" t="s">
        <v>40</v>
      </c>
      <c r="L11" s="31" t="s">
        <v>41</v>
      </c>
      <c r="M11" s="30" t="s">
        <v>42</v>
      </c>
      <c r="N11" s="31" t="s">
        <v>43</v>
      </c>
      <c r="O11" s="30" t="s">
        <v>44</v>
      </c>
      <c r="P11" s="31" t="s">
        <v>45</v>
      </c>
      <c r="Q11" s="30" t="s">
        <v>46</v>
      </c>
    </row>
    <row r="12" spans="1:18" ht="15" customHeight="1" x14ac:dyDescent="0.25">
      <c r="A12" s="7" t="str">
        <f>B5</f>
        <v>DİRİLİŞ</v>
      </c>
      <c r="B12" s="35">
        <v>4</v>
      </c>
      <c r="C12" s="35">
        <v>3</v>
      </c>
      <c r="D12" s="7" t="str">
        <f>B4</f>
        <v>AYDIN GENÇLİK</v>
      </c>
      <c r="E12" s="26">
        <v>43736</v>
      </c>
      <c r="F12" s="7">
        <v>2</v>
      </c>
      <c r="G12" s="8" t="s">
        <v>71</v>
      </c>
      <c r="H12" s="10">
        <v>1</v>
      </c>
      <c r="I12" s="37" t="s">
        <v>61</v>
      </c>
      <c r="J12" s="38">
        <f t="shared" ref="J12:J14" si="0">L12*3+M12*1</f>
        <v>3</v>
      </c>
      <c r="K12" s="39">
        <v>1</v>
      </c>
      <c r="L12" s="39">
        <v>1</v>
      </c>
      <c r="M12" s="39">
        <v>0</v>
      </c>
      <c r="N12" s="39">
        <v>0</v>
      </c>
      <c r="O12" s="39">
        <v>7</v>
      </c>
      <c r="P12" s="39">
        <v>2</v>
      </c>
      <c r="Q12" s="39">
        <f t="shared" ref="Q12:Q13" si="1">O12-P12</f>
        <v>5</v>
      </c>
      <c r="R12" s="40" t="s">
        <v>47</v>
      </c>
    </row>
    <row r="13" spans="1:18" ht="15" customHeight="1" x14ac:dyDescent="0.25">
      <c r="A13" s="7" t="str">
        <f>B7</f>
        <v>KARDEŞÇE</v>
      </c>
      <c r="B13" s="35"/>
      <c r="C13" s="35"/>
      <c r="D13" s="7" t="str">
        <f>B8</f>
        <v>BAY</v>
      </c>
      <c r="E13" s="41"/>
      <c r="F13" s="41"/>
      <c r="G13" s="42"/>
      <c r="H13" s="10">
        <v>2</v>
      </c>
      <c r="I13" s="37" t="s">
        <v>60</v>
      </c>
      <c r="J13" s="38">
        <f t="shared" si="0"/>
        <v>3</v>
      </c>
      <c r="K13" s="39">
        <v>1</v>
      </c>
      <c r="L13" s="39">
        <v>1</v>
      </c>
      <c r="M13" s="39">
        <v>0</v>
      </c>
      <c r="N13" s="39">
        <v>0</v>
      </c>
      <c r="O13" s="39">
        <v>5</v>
      </c>
      <c r="P13" s="39">
        <v>4</v>
      </c>
      <c r="Q13" s="39">
        <f t="shared" si="1"/>
        <v>1</v>
      </c>
      <c r="R13" s="40" t="s">
        <v>47</v>
      </c>
    </row>
    <row r="14" spans="1:18" ht="15" customHeight="1" x14ac:dyDescent="0.25">
      <c r="A14" s="3"/>
      <c r="B14" s="36"/>
      <c r="C14" s="36"/>
      <c r="D14" s="3"/>
      <c r="E14" s="3"/>
      <c r="F14" s="3"/>
      <c r="G14" s="3"/>
      <c r="H14" s="10">
        <v>3</v>
      </c>
      <c r="I14" s="45" t="s">
        <v>59</v>
      </c>
      <c r="J14" s="46">
        <f t="shared" si="0"/>
        <v>3</v>
      </c>
      <c r="K14" s="47">
        <v>2</v>
      </c>
      <c r="L14" s="47">
        <v>1</v>
      </c>
      <c r="M14" s="47">
        <v>0</v>
      </c>
      <c r="N14" s="47">
        <v>1</v>
      </c>
      <c r="O14" s="47">
        <v>8</v>
      </c>
      <c r="P14" s="47">
        <v>8</v>
      </c>
      <c r="Q14" s="47">
        <f>O14-P14</f>
        <v>0</v>
      </c>
    </row>
    <row r="15" spans="1:18" ht="15" customHeight="1" x14ac:dyDescent="0.25">
      <c r="A15" s="4" t="s">
        <v>8</v>
      </c>
      <c r="B15" s="49" t="s">
        <v>5</v>
      </c>
      <c r="C15" s="49"/>
      <c r="D15" s="5"/>
      <c r="E15" s="5"/>
      <c r="F15" s="6" t="s">
        <v>6</v>
      </c>
      <c r="G15" s="6" t="s">
        <v>7</v>
      </c>
      <c r="H15" s="10">
        <v>4</v>
      </c>
      <c r="I15" s="45" t="s">
        <v>58</v>
      </c>
      <c r="J15" s="46">
        <f t="shared" ref="J15" si="2">L15*3+M15*1</f>
        <v>0</v>
      </c>
      <c r="K15" s="47">
        <v>2</v>
      </c>
      <c r="L15" s="47">
        <v>0</v>
      </c>
      <c r="M15" s="47">
        <v>0</v>
      </c>
      <c r="N15" s="47">
        <v>2</v>
      </c>
      <c r="O15" s="47">
        <v>5</v>
      </c>
      <c r="P15" s="47">
        <v>11</v>
      </c>
      <c r="Q15" s="47">
        <f t="shared" ref="Q15" si="3">O15-P15</f>
        <v>-6</v>
      </c>
    </row>
    <row r="16" spans="1:18" ht="15" customHeight="1" x14ac:dyDescent="0.25">
      <c r="A16" s="7" t="str">
        <f>B7</f>
        <v>KARDEŞÇE</v>
      </c>
      <c r="B16" s="35">
        <v>5</v>
      </c>
      <c r="C16" s="35">
        <v>4</v>
      </c>
      <c r="D16" s="7" t="str">
        <f>B5</f>
        <v>DİRİLİŞ</v>
      </c>
      <c r="E16" s="26">
        <v>43743</v>
      </c>
      <c r="F16" s="7">
        <v>1</v>
      </c>
      <c r="G16" s="8" t="s">
        <v>14</v>
      </c>
    </row>
    <row r="17" spans="1:7" ht="15" customHeight="1" x14ac:dyDescent="0.25">
      <c r="A17" s="7" t="str">
        <f>B4</f>
        <v>AYDIN GENÇLİK</v>
      </c>
      <c r="B17" s="35">
        <v>2</v>
      </c>
      <c r="C17" s="35">
        <v>7</v>
      </c>
      <c r="D17" s="7" t="s">
        <v>61</v>
      </c>
      <c r="E17" s="26">
        <v>43743</v>
      </c>
      <c r="F17" s="7">
        <v>3</v>
      </c>
      <c r="G17" s="8" t="s">
        <v>14</v>
      </c>
    </row>
    <row r="18" spans="1:7" ht="15" customHeight="1" x14ac:dyDescent="0.25">
      <c r="A18" s="7" t="s">
        <v>2</v>
      </c>
      <c r="B18" s="35"/>
      <c r="C18" s="35"/>
      <c r="D18" s="7" t="str">
        <f>B8</f>
        <v>BAY</v>
      </c>
      <c r="E18" s="41"/>
      <c r="F18" s="41"/>
      <c r="G18" s="42"/>
    </row>
    <row r="19" spans="1:7" ht="15" customHeight="1" x14ac:dyDescent="0.25">
      <c r="A19" s="3"/>
      <c r="B19" s="36"/>
      <c r="C19" s="36"/>
      <c r="D19" s="3"/>
      <c r="E19" s="3"/>
      <c r="F19" s="3"/>
      <c r="G19" s="3"/>
    </row>
    <row r="20" spans="1:7" ht="15" customHeight="1" x14ac:dyDescent="0.25">
      <c r="A20" s="4" t="s">
        <v>9</v>
      </c>
      <c r="B20" s="49" t="s">
        <v>5</v>
      </c>
      <c r="C20" s="49"/>
      <c r="D20" s="5"/>
      <c r="E20" s="5"/>
      <c r="F20" s="6" t="s">
        <v>6</v>
      </c>
      <c r="G20" s="6" t="s">
        <v>7</v>
      </c>
    </row>
    <row r="21" spans="1:7" ht="15" customHeight="1" x14ac:dyDescent="0.25">
      <c r="A21" s="7"/>
      <c r="B21" s="35"/>
      <c r="C21" s="35"/>
      <c r="D21" s="7"/>
      <c r="E21" s="26"/>
      <c r="F21" s="7"/>
      <c r="G21" s="8"/>
    </row>
    <row r="22" spans="1:7" ht="15" customHeight="1" x14ac:dyDescent="0.25">
      <c r="A22" s="7"/>
      <c r="B22" s="35"/>
      <c r="C22" s="35"/>
      <c r="D22" s="7"/>
      <c r="E22" s="26"/>
      <c r="F22" s="7"/>
      <c r="G22" s="8"/>
    </row>
    <row r="23" spans="1:7" ht="15" customHeight="1" x14ac:dyDescent="0.25">
      <c r="A23" s="7"/>
      <c r="B23" s="35"/>
      <c r="C23" s="35"/>
      <c r="D23" s="7"/>
      <c r="E23" s="7"/>
      <c r="F23" s="7"/>
      <c r="G23" s="8"/>
    </row>
    <row r="24" spans="1:7" ht="15" customHeight="1" x14ac:dyDescent="0.25">
      <c r="A24" s="3"/>
      <c r="B24" s="36"/>
      <c r="C24" s="36"/>
      <c r="D24" s="3"/>
      <c r="E24" s="3"/>
      <c r="F24" s="3"/>
      <c r="G24" s="3"/>
    </row>
    <row r="25" spans="1:7" ht="15" customHeight="1" x14ac:dyDescent="0.25">
      <c r="A25" s="4" t="s">
        <v>10</v>
      </c>
      <c r="B25" s="49" t="s">
        <v>5</v>
      </c>
      <c r="C25" s="49"/>
      <c r="D25" s="5"/>
      <c r="E25" s="5"/>
      <c r="F25" s="6" t="s">
        <v>6</v>
      </c>
      <c r="G25" s="6" t="s">
        <v>7</v>
      </c>
    </row>
    <row r="26" spans="1:7" ht="15" customHeight="1" x14ac:dyDescent="0.25">
      <c r="A26" s="7" t="str">
        <f>B5</f>
        <v>DİRİLİŞ</v>
      </c>
      <c r="B26" s="35"/>
      <c r="C26" s="35"/>
      <c r="D26" s="7" t="str">
        <f>B3</f>
        <v>BAY</v>
      </c>
      <c r="E26" s="41"/>
      <c r="F26" s="41"/>
      <c r="G26" s="42"/>
    </row>
    <row r="27" spans="1:7" ht="15" customHeight="1" x14ac:dyDescent="0.25">
      <c r="A27" s="7" t="str">
        <f>B7</f>
        <v>KARDEŞÇE</v>
      </c>
      <c r="B27" s="35"/>
      <c r="C27" s="35"/>
      <c r="D27" s="7" t="str">
        <f>B6</f>
        <v>ALL-STAR 2019</v>
      </c>
      <c r="E27" s="26">
        <v>43757</v>
      </c>
      <c r="F27" s="7">
        <v>1</v>
      </c>
      <c r="G27" s="8" t="s">
        <v>14</v>
      </c>
    </row>
    <row r="28" spans="1:7" ht="15" customHeight="1" x14ac:dyDescent="0.25">
      <c r="A28" s="7" t="str">
        <f>B4</f>
        <v>AYDIN GENÇLİK</v>
      </c>
      <c r="B28" s="35"/>
      <c r="C28" s="35"/>
      <c r="D28" s="7" t="str">
        <f>B8</f>
        <v>BAY</v>
      </c>
      <c r="E28" s="43"/>
      <c r="F28" s="43"/>
      <c r="G28" s="44"/>
    </row>
    <row r="29" spans="1:7" ht="15" customHeight="1" x14ac:dyDescent="0.25">
      <c r="A29" s="3"/>
      <c r="B29" s="36"/>
      <c r="C29" s="36"/>
      <c r="D29" s="3"/>
      <c r="E29" s="3"/>
      <c r="F29" s="3"/>
      <c r="G29" s="3"/>
    </row>
    <row r="30" spans="1:7" ht="15" customHeight="1" x14ac:dyDescent="0.25">
      <c r="A30" s="4" t="s">
        <v>11</v>
      </c>
      <c r="B30" s="49" t="s">
        <v>5</v>
      </c>
      <c r="C30" s="49"/>
      <c r="D30" s="5"/>
      <c r="E30" s="5"/>
      <c r="F30" s="6" t="s">
        <v>6</v>
      </c>
      <c r="G30" s="6" t="s">
        <v>7</v>
      </c>
    </row>
    <row r="31" spans="1:7" ht="15" customHeight="1" x14ac:dyDescent="0.25">
      <c r="A31" s="7" t="str">
        <f>B4</f>
        <v>AYDIN GENÇLİK</v>
      </c>
      <c r="B31" s="35"/>
      <c r="C31" s="35"/>
      <c r="D31" s="7" t="str">
        <f>B7</f>
        <v>KARDEŞÇE</v>
      </c>
      <c r="E31" s="26">
        <v>43764</v>
      </c>
      <c r="F31" s="7">
        <v>1</v>
      </c>
      <c r="G31" s="8" t="s">
        <v>14</v>
      </c>
    </row>
    <row r="32" spans="1:7" ht="15" customHeight="1" x14ac:dyDescent="0.25">
      <c r="A32" s="7" t="str">
        <f>B6</f>
        <v>ALL-STAR 2019</v>
      </c>
      <c r="B32" s="35"/>
      <c r="C32" s="35"/>
      <c r="D32" s="7" t="str">
        <f>B5</f>
        <v>DİRİLİŞ</v>
      </c>
      <c r="E32" s="26">
        <v>43764</v>
      </c>
      <c r="F32" s="7">
        <v>2</v>
      </c>
      <c r="G32" s="8" t="s">
        <v>71</v>
      </c>
    </row>
    <row r="33" spans="1:7" ht="15" customHeight="1" x14ac:dyDescent="0.25">
      <c r="A33" s="7" t="str">
        <f>B3</f>
        <v>BAY</v>
      </c>
      <c r="B33" s="35"/>
      <c r="C33" s="35"/>
      <c r="D33" s="7" t="str">
        <f>B8</f>
        <v>BAY</v>
      </c>
      <c r="E33" s="41"/>
      <c r="F33" s="41"/>
      <c r="G33" s="42"/>
    </row>
    <row r="36" spans="1:7" x14ac:dyDescent="0.25">
      <c r="A36" s="48" t="s">
        <v>19</v>
      </c>
      <c r="B36" s="48"/>
      <c r="C36" s="48"/>
      <c r="D36" s="48"/>
      <c r="E36" s="48"/>
      <c r="F36" s="48"/>
      <c r="G36" s="48"/>
    </row>
    <row r="37" spans="1:7" x14ac:dyDescent="0.25">
      <c r="A37" s="48"/>
      <c r="B37" s="48"/>
      <c r="C37" s="48"/>
      <c r="D37" s="48"/>
      <c r="E37" s="48"/>
      <c r="F37" s="48"/>
      <c r="G37" s="48"/>
    </row>
    <row r="39" spans="1:7" x14ac:dyDescent="0.25">
      <c r="A39" s="9" t="s">
        <v>16</v>
      </c>
    </row>
    <row r="40" spans="1:7" x14ac:dyDescent="0.25">
      <c r="A40" s="10" t="s">
        <v>70</v>
      </c>
    </row>
    <row r="41" spans="1:7" x14ac:dyDescent="0.25">
      <c r="A41" s="10" t="s">
        <v>17</v>
      </c>
    </row>
    <row r="42" spans="1:7" x14ac:dyDescent="0.25">
      <c r="A42" s="10" t="s">
        <v>18</v>
      </c>
    </row>
  </sheetData>
  <mergeCells count="8">
    <mergeCell ref="A1:G1"/>
    <mergeCell ref="B2:G2"/>
    <mergeCell ref="B30:C30"/>
    <mergeCell ref="A36:G37"/>
    <mergeCell ref="B10:C10"/>
    <mergeCell ref="B15:C15"/>
    <mergeCell ref="B20:C20"/>
    <mergeCell ref="B25:C25"/>
  </mergeCells>
  <conditionalFormatting sqref="A3:G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selection activeCell="J8" sqref="J8"/>
    </sheetView>
  </sheetViews>
  <sheetFormatPr defaultRowHeight="15" x14ac:dyDescent="0.25"/>
  <cols>
    <col min="6" max="6" width="21.5703125" bestFit="1" customWidth="1"/>
    <col min="8" max="8" width="10.85546875" bestFit="1" customWidth="1"/>
  </cols>
  <sheetData>
    <row r="1" spans="1:9" x14ac:dyDescent="0.25">
      <c r="A1" s="10"/>
      <c r="B1" s="10" t="s">
        <v>21</v>
      </c>
    </row>
    <row r="2" spans="1:9" x14ac:dyDescent="0.25">
      <c r="A2" s="10"/>
      <c r="B2" s="10"/>
      <c r="C2" s="10" t="s">
        <v>66</v>
      </c>
      <c r="D2" s="10"/>
      <c r="E2" s="10"/>
      <c r="F2" s="10"/>
      <c r="G2" s="10"/>
    </row>
    <row r="3" spans="1:9" x14ac:dyDescent="0.25">
      <c r="A3" s="10"/>
      <c r="B3" s="10"/>
      <c r="C3" s="56" t="s">
        <v>22</v>
      </c>
      <c r="D3" s="56"/>
      <c r="E3" s="56"/>
      <c r="F3" s="56"/>
      <c r="G3" s="10"/>
    </row>
    <row r="4" spans="1:9" x14ac:dyDescent="0.25">
      <c r="A4" s="10"/>
      <c r="B4" s="10"/>
      <c r="C4" s="10"/>
      <c r="D4" s="10"/>
      <c r="E4" s="10"/>
      <c r="F4" s="10"/>
      <c r="G4" s="10"/>
    </row>
    <row r="5" spans="1:9" x14ac:dyDescent="0.25">
      <c r="A5" s="10"/>
      <c r="B5" s="10"/>
      <c r="C5" s="10"/>
      <c r="D5" s="10"/>
      <c r="E5" s="10"/>
      <c r="F5" s="10"/>
      <c r="G5" s="10"/>
    </row>
    <row r="7" spans="1:9" x14ac:dyDescent="0.25">
      <c r="A7" s="12"/>
      <c r="B7" s="13" t="s">
        <v>67</v>
      </c>
      <c r="C7" s="14"/>
      <c r="D7" s="15"/>
      <c r="E7" s="15"/>
      <c r="F7" s="16"/>
      <c r="G7" s="15"/>
      <c r="H7" s="15"/>
    </row>
    <row r="8" spans="1:9" x14ac:dyDescent="0.25">
      <c r="A8" s="17"/>
      <c r="B8" s="18"/>
      <c r="C8" s="19"/>
      <c r="D8" s="17"/>
      <c r="E8" s="17"/>
      <c r="F8" s="20" t="s">
        <v>62</v>
      </c>
      <c r="G8" s="10" t="s">
        <v>7</v>
      </c>
      <c r="H8" s="20" t="s">
        <v>23</v>
      </c>
      <c r="I8" t="s">
        <v>32</v>
      </c>
    </row>
    <row r="9" spans="1:9" x14ac:dyDescent="0.25">
      <c r="A9" s="17"/>
      <c r="B9" s="18"/>
      <c r="C9" s="19"/>
      <c r="D9" s="17"/>
      <c r="E9" s="17"/>
      <c r="F9" s="21" t="s">
        <v>63</v>
      </c>
      <c r="G9" s="10" t="s">
        <v>7</v>
      </c>
      <c r="H9" s="20" t="s">
        <v>24</v>
      </c>
      <c r="I9" t="s">
        <v>33</v>
      </c>
    </row>
    <row r="10" spans="1:9" x14ac:dyDescent="0.25">
      <c r="A10" s="17"/>
      <c r="B10" s="18"/>
      <c r="C10" s="19"/>
      <c r="D10" s="17"/>
      <c r="E10" s="17"/>
      <c r="F10" s="20" t="s">
        <v>64</v>
      </c>
      <c r="G10" s="10" t="s">
        <v>7</v>
      </c>
      <c r="H10" s="20" t="s">
        <v>23</v>
      </c>
      <c r="I10" t="s">
        <v>34</v>
      </c>
    </row>
    <row r="11" spans="1:9" x14ac:dyDescent="0.25">
      <c r="A11" s="17"/>
      <c r="B11" s="18"/>
      <c r="C11" s="19"/>
      <c r="D11" s="17"/>
      <c r="E11" s="17"/>
      <c r="F11" s="21" t="s">
        <v>65</v>
      </c>
      <c r="G11" s="10" t="s">
        <v>7</v>
      </c>
      <c r="H11" s="20" t="s">
        <v>24</v>
      </c>
      <c r="I11" t="s">
        <v>35</v>
      </c>
    </row>
    <row r="12" spans="1:9" x14ac:dyDescent="0.25">
      <c r="H12" s="11"/>
    </row>
    <row r="13" spans="1:9" x14ac:dyDescent="0.25">
      <c r="A13" s="12"/>
      <c r="B13" s="13" t="s">
        <v>68</v>
      </c>
      <c r="C13" s="15"/>
      <c r="D13" s="15"/>
      <c r="E13" s="15"/>
      <c r="F13" s="16"/>
      <c r="G13" s="15"/>
      <c r="H13" s="15"/>
    </row>
    <row r="14" spans="1:9" x14ac:dyDescent="0.25">
      <c r="A14" s="17"/>
      <c r="B14" s="17"/>
      <c r="C14" s="19"/>
      <c r="D14" s="17"/>
      <c r="E14" s="18"/>
      <c r="F14" s="20" t="s">
        <v>36</v>
      </c>
      <c r="G14" s="10" t="s">
        <v>7</v>
      </c>
      <c r="H14" s="20" t="s">
        <v>23</v>
      </c>
    </row>
    <row r="15" spans="1:9" x14ac:dyDescent="0.25">
      <c r="A15" s="17"/>
      <c r="B15" s="17"/>
      <c r="C15" s="19"/>
      <c r="D15" s="17"/>
      <c r="E15" s="18"/>
      <c r="F15" s="20" t="s">
        <v>37</v>
      </c>
      <c r="G15" s="10" t="s">
        <v>7</v>
      </c>
      <c r="H15" s="20" t="s">
        <v>24</v>
      </c>
    </row>
    <row r="16" spans="1:9" x14ac:dyDescent="0.25">
      <c r="F16" s="20"/>
      <c r="G16" s="10"/>
      <c r="H16" s="20"/>
    </row>
    <row r="17" spans="1:8" x14ac:dyDescent="0.25">
      <c r="F17" s="20"/>
      <c r="G17" s="10"/>
      <c r="H17" s="20"/>
    </row>
    <row r="18" spans="1:8" x14ac:dyDescent="0.25">
      <c r="A18" s="10"/>
      <c r="D18" s="10"/>
      <c r="F18" s="11"/>
      <c r="H18" s="11"/>
    </row>
    <row r="19" spans="1:8" x14ac:dyDescent="0.25">
      <c r="A19" s="22"/>
      <c r="B19" s="22" t="s">
        <v>69</v>
      </c>
      <c r="C19" s="23"/>
      <c r="D19" s="24"/>
      <c r="E19" s="24"/>
      <c r="F19" s="25"/>
      <c r="G19" s="23"/>
      <c r="H19" s="23"/>
    </row>
    <row r="20" spans="1:8" x14ac:dyDescent="0.25">
      <c r="A20" s="17"/>
      <c r="B20" s="17"/>
      <c r="C20" s="19" t="s">
        <v>25</v>
      </c>
      <c r="D20" s="17"/>
      <c r="E20" s="18"/>
      <c r="F20" s="21" t="s">
        <v>26</v>
      </c>
      <c r="G20" s="10" t="s">
        <v>7</v>
      </c>
      <c r="H20" s="20" t="s">
        <v>24</v>
      </c>
    </row>
    <row r="21" spans="1:8" x14ac:dyDescent="0.25">
      <c r="A21" s="17"/>
      <c r="B21" s="17"/>
      <c r="C21" s="19" t="s">
        <v>25</v>
      </c>
      <c r="D21" s="17"/>
      <c r="E21" s="18"/>
      <c r="F21" s="21" t="s">
        <v>27</v>
      </c>
      <c r="G21" s="10" t="s">
        <v>7</v>
      </c>
      <c r="H21" s="20" t="s">
        <v>23</v>
      </c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 GRUBU</vt:lpstr>
      <vt:lpstr>B GRUBU</vt:lpstr>
      <vt:lpstr>C GRUBU</vt:lpstr>
      <vt:lpstr>D GRUBU</vt:lpstr>
      <vt:lpstr>FİNALLER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2017-09-21T14:40:48Z</dcterms:created>
  <dcterms:modified xsi:type="dcterms:W3CDTF">2019-10-14T12:45:41Z</dcterms:modified>
</cp:coreProperties>
</file>